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Якасова\YandexDisk\РАБОТА\ФГОС 3++\"/>
    </mc:Choice>
  </mc:AlternateContent>
  <bookViews>
    <workbookView xWindow="105" yWindow="105" windowWidth="10005" windowHeight="7005" tabRatio="750"/>
  </bookViews>
  <sheets>
    <sheet name="Результаты освоения ОПОП" sheetId="27" r:id="rId1"/>
    <sheet name="Start" sheetId="9" state="hidden" r:id="rId2"/>
    <sheet name="Лист1" sheetId="28" r:id="rId3"/>
  </sheets>
  <definedNames>
    <definedName name="_xlnm._FilterDatabase" localSheetId="0" hidden="1">'Результаты освоения ОПОП'!$A$5:$J$113</definedName>
  </definedNames>
  <calcPr calcId="162913"/>
</workbook>
</file>

<file path=xl/calcChain.xml><?xml version="1.0" encoding="utf-8"?>
<calcChain xmlns="http://schemas.openxmlformats.org/spreadsheetml/2006/main">
  <c r="N76" i="27" l="1"/>
  <c r="N77" i="27"/>
  <c r="N78" i="27"/>
  <c r="M78" i="27" s="1"/>
  <c r="B78" i="27" s="1"/>
  <c r="N79" i="27"/>
  <c r="M79" i="27" s="1"/>
  <c r="B79" i="27" s="1"/>
  <c r="N80" i="27"/>
  <c r="N81" i="27"/>
  <c r="N82" i="27"/>
  <c r="M82" i="27" s="1"/>
  <c r="B82" i="27" s="1"/>
  <c r="N83" i="27"/>
  <c r="M83" i="27" s="1"/>
  <c r="N84" i="27"/>
  <c r="N85" i="27"/>
  <c r="N86" i="27"/>
  <c r="M86" i="27" s="1"/>
  <c r="N87" i="27"/>
  <c r="M87" i="27" s="1"/>
  <c r="N88" i="27"/>
  <c r="N89" i="27"/>
  <c r="N90" i="27"/>
  <c r="M90" i="27" s="1"/>
  <c r="N91" i="27"/>
  <c r="M91" i="27" s="1"/>
  <c r="N92" i="27"/>
  <c r="N93" i="27"/>
  <c r="N94" i="27"/>
  <c r="M94" i="27" s="1"/>
  <c r="N95" i="27"/>
  <c r="M95" i="27" s="1"/>
  <c r="N96" i="27"/>
  <c r="N97" i="27"/>
  <c r="N98" i="27"/>
  <c r="M98" i="27" s="1"/>
  <c r="N99" i="27"/>
  <c r="M99" i="27" s="1"/>
  <c r="N100" i="27"/>
  <c r="N101" i="27"/>
  <c r="N102" i="27"/>
  <c r="M102" i="27" s="1"/>
  <c r="B102" i="27" s="1"/>
  <c r="N103" i="27"/>
  <c r="M103" i="27" s="1"/>
  <c r="B103" i="27" s="1"/>
  <c r="N104" i="27"/>
  <c r="N105" i="27"/>
  <c r="N106" i="27"/>
  <c r="M106" i="27" s="1"/>
  <c r="B106" i="27" s="1"/>
  <c r="N107" i="27"/>
  <c r="M107" i="27" s="1"/>
  <c r="B107" i="27" s="1"/>
  <c r="N108" i="27"/>
  <c r="N109" i="27"/>
  <c r="N110" i="27"/>
  <c r="N111" i="27"/>
  <c r="N112" i="27"/>
  <c r="N113" i="27"/>
  <c r="M76" i="27"/>
  <c r="M77" i="27"/>
  <c r="M80" i="27"/>
  <c r="M81" i="27"/>
  <c r="M84" i="27"/>
  <c r="M85" i="27"/>
  <c r="M88" i="27"/>
  <c r="B88" i="27" s="1"/>
  <c r="M89" i="27"/>
  <c r="B89" i="27" s="1"/>
  <c r="M92" i="27"/>
  <c r="M93" i="27"/>
  <c r="M96" i="27"/>
  <c r="M97" i="27"/>
  <c r="M100" i="27"/>
  <c r="M101" i="27"/>
  <c r="M104" i="27"/>
  <c r="M105" i="27"/>
  <c r="B105" i="27" s="1"/>
  <c r="M108" i="27"/>
  <c r="B108" i="27" s="1"/>
  <c r="M109" i="27"/>
  <c r="B109" i="27" s="1"/>
  <c r="M110" i="27"/>
  <c r="B110" i="27" s="1"/>
  <c r="M111" i="27"/>
  <c r="B111" i="27" s="1"/>
  <c r="M112" i="27"/>
  <c r="M113" i="27"/>
  <c r="L76" i="27"/>
  <c r="L77" i="27"/>
  <c r="L78" i="27"/>
  <c r="L79" i="27"/>
  <c r="L80" i="27"/>
  <c r="L81" i="27"/>
  <c r="L82" i="27"/>
  <c r="L83" i="27"/>
  <c r="B83" i="27" s="1"/>
  <c r="L84" i="27"/>
  <c r="L85" i="27"/>
  <c r="L86" i="27"/>
  <c r="B86" i="27" s="1"/>
  <c r="L87" i="27"/>
  <c r="B87" i="27" s="1"/>
  <c r="L88" i="27"/>
  <c r="L89" i="27"/>
  <c r="L90" i="27"/>
  <c r="B90" i="27" s="1"/>
  <c r="L91" i="27"/>
  <c r="B91" i="27" s="1"/>
  <c r="L92" i="27"/>
  <c r="L93" i="27"/>
  <c r="L94" i="27"/>
  <c r="B94" i="27" s="1"/>
  <c r="L95" i="27"/>
  <c r="B95" i="27" s="1"/>
  <c r="L96" i="27"/>
  <c r="L97" i="27"/>
  <c r="B97" i="27" s="1"/>
  <c r="L98" i="27"/>
  <c r="B98" i="27" s="1"/>
  <c r="L99" i="27"/>
  <c r="B99" i="27" s="1"/>
  <c r="L100" i="27"/>
  <c r="L101" i="27"/>
  <c r="B101" i="27" s="1"/>
  <c r="L102" i="27"/>
  <c r="L103" i="27"/>
  <c r="L104" i="27"/>
  <c r="L105" i="27"/>
  <c r="L106" i="27"/>
  <c r="L107" i="27"/>
  <c r="L108" i="27"/>
  <c r="L109" i="27"/>
  <c r="L110" i="27"/>
  <c r="L111" i="27"/>
  <c r="L112" i="27"/>
  <c r="L113" i="27"/>
  <c r="B76" i="27"/>
  <c r="B77" i="27"/>
  <c r="B80" i="27"/>
  <c r="B81" i="27"/>
  <c r="B84" i="27"/>
  <c r="B85" i="27"/>
  <c r="B92" i="27"/>
  <c r="B93" i="27"/>
  <c r="B96" i="27"/>
  <c r="B100" i="27"/>
  <c r="B104" i="27"/>
  <c r="B112" i="27"/>
  <c r="B113" i="27"/>
  <c r="L20" i="27" l="1"/>
  <c r="B20" i="27" s="1"/>
  <c r="N20" i="27"/>
  <c r="M20" i="27" s="1"/>
  <c r="L21" i="27"/>
  <c r="B21" i="27" s="1"/>
  <c r="N21" i="27"/>
  <c r="M21" i="27" s="1"/>
  <c r="L22" i="27"/>
  <c r="B22" i="27" s="1"/>
  <c r="N22" i="27"/>
  <c r="M22" i="27" s="1"/>
  <c r="L23" i="27"/>
  <c r="N23" i="27"/>
  <c r="M23" i="27" s="1"/>
  <c r="L15" i="27"/>
  <c r="M15" i="27"/>
  <c r="B15" i="27" s="1"/>
  <c r="N15" i="27"/>
  <c r="L16" i="27"/>
  <c r="B16" i="27" s="1"/>
  <c r="N16" i="27"/>
  <c r="M16" i="27" s="1"/>
  <c r="L17" i="27"/>
  <c r="N17" i="27"/>
  <c r="M17" i="27" s="1"/>
  <c r="B17" i="27" s="1"/>
  <c r="L18" i="27"/>
  <c r="N18" i="27"/>
  <c r="M18" i="27" s="1"/>
  <c r="B18" i="27" s="1"/>
  <c r="L19" i="27"/>
  <c r="B19" i="27" s="1"/>
  <c r="N19" i="27"/>
  <c r="M19" i="27" s="1"/>
  <c r="L24" i="27"/>
  <c r="N24" i="27"/>
  <c r="M24" i="27" s="1"/>
  <c r="L25" i="27"/>
  <c r="N25" i="27"/>
  <c r="M25" i="27" s="1"/>
  <c r="B25" i="27" s="1"/>
  <c r="L26" i="27"/>
  <c r="N26" i="27"/>
  <c r="M26" i="27" s="1"/>
  <c r="B26" i="27" s="1"/>
  <c r="L27" i="27"/>
  <c r="N27" i="27"/>
  <c r="M27" i="27" s="1"/>
  <c r="B27" i="27" s="1"/>
  <c r="L28" i="27"/>
  <c r="B28" i="27" s="1"/>
  <c r="N28" i="27"/>
  <c r="M28" i="27" s="1"/>
  <c r="L29" i="27"/>
  <c r="N29" i="27"/>
  <c r="M29" i="27" s="1"/>
  <c r="B29" i="27" s="1"/>
  <c r="L30" i="27"/>
  <c r="N30" i="27"/>
  <c r="M30" i="27" s="1"/>
  <c r="B30" i="27" s="1"/>
  <c r="L31" i="27"/>
  <c r="M31" i="27"/>
  <c r="N31" i="27"/>
  <c r="L32" i="27"/>
  <c r="N32" i="27"/>
  <c r="M32" i="27" s="1"/>
  <c r="B32" i="27" s="1"/>
  <c r="L33" i="27"/>
  <c r="B33" i="27" s="1"/>
  <c r="N33" i="27"/>
  <c r="M33" i="27" s="1"/>
  <c r="L34" i="27"/>
  <c r="N34" i="27"/>
  <c r="M34" i="27" s="1"/>
  <c r="B34" i="27" s="1"/>
  <c r="L35" i="27"/>
  <c r="N35" i="27"/>
  <c r="M35" i="27" s="1"/>
  <c r="L36" i="27"/>
  <c r="N36" i="27"/>
  <c r="M36" i="27" s="1"/>
  <c r="B36" i="27" s="1"/>
  <c r="L37" i="27"/>
  <c r="N37" i="27"/>
  <c r="M37" i="27" s="1"/>
  <c r="B37" i="27" s="1"/>
  <c r="L38" i="27"/>
  <c r="N38" i="27"/>
  <c r="M38" i="27" s="1"/>
  <c r="B38" i="27" s="1"/>
  <c r="L39" i="27"/>
  <c r="M39" i="27"/>
  <c r="B39" i="27" s="1"/>
  <c r="N39" i="27"/>
  <c r="L40" i="27"/>
  <c r="N40" i="27"/>
  <c r="M40" i="27" s="1"/>
  <c r="L41" i="27"/>
  <c r="N41" i="27"/>
  <c r="M41" i="27" s="1"/>
  <c r="B41" i="27" s="1"/>
  <c r="L42" i="27"/>
  <c r="N42" i="27"/>
  <c r="M42" i="27" s="1"/>
  <c r="B42" i="27" s="1"/>
  <c r="L43" i="27"/>
  <c r="B43" i="27" s="1"/>
  <c r="N43" i="27"/>
  <c r="M43" i="27" s="1"/>
  <c r="L44" i="27"/>
  <c r="B44" i="27" s="1"/>
  <c r="N44" i="27"/>
  <c r="M44" i="27" s="1"/>
  <c r="L45" i="27"/>
  <c r="N45" i="27"/>
  <c r="M45" i="27" s="1"/>
  <c r="B45" i="27" s="1"/>
  <c r="L46" i="27"/>
  <c r="B46" i="27" s="1"/>
  <c r="N46" i="27"/>
  <c r="M46" i="27" s="1"/>
  <c r="L47" i="27"/>
  <c r="N47" i="27"/>
  <c r="M47" i="27" s="1"/>
  <c r="B47" i="27" s="1"/>
  <c r="L48" i="27"/>
  <c r="B48" i="27" s="1"/>
  <c r="N48" i="27"/>
  <c r="M48" i="27" s="1"/>
  <c r="L49" i="27"/>
  <c r="B49" i="27" s="1"/>
  <c r="N49" i="27"/>
  <c r="M49" i="27" s="1"/>
  <c r="L50" i="27"/>
  <c r="B50" i="27" s="1"/>
  <c r="N50" i="27"/>
  <c r="M50" i="27" s="1"/>
  <c r="L51" i="27"/>
  <c r="B51" i="27" s="1"/>
  <c r="N51" i="27"/>
  <c r="M51" i="27" s="1"/>
  <c r="L52" i="27"/>
  <c r="N52" i="27"/>
  <c r="M52" i="27" s="1"/>
  <c r="B52" i="27" s="1"/>
  <c r="L53" i="27"/>
  <c r="B53" i="27" s="1"/>
  <c r="N53" i="27"/>
  <c r="M53" i="27" s="1"/>
  <c r="L54" i="27"/>
  <c r="B54" i="27" s="1"/>
  <c r="N54" i="27"/>
  <c r="M54" i="27" s="1"/>
  <c r="L55" i="27"/>
  <c r="N55" i="27"/>
  <c r="M55" i="27" s="1"/>
  <c r="B55" i="27" s="1"/>
  <c r="L56" i="27"/>
  <c r="B56" i="27" s="1"/>
  <c r="N56" i="27"/>
  <c r="M56" i="27" s="1"/>
  <c r="L57" i="27"/>
  <c r="B57" i="27" s="1"/>
  <c r="N57" i="27"/>
  <c r="M57" i="27" s="1"/>
  <c r="L58" i="27"/>
  <c r="N58" i="27"/>
  <c r="M58" i="27" s="1"/>
  <c r="B58" i="27" s="1"/>
  <c r="L59" i="27"/>
  <c r="B59" i="27" s="1"/>
  <c r="N59" i="27"/>
  <c r="M59" i="27" s="1"/>
  <c r="L60" i="27"/>
  <c r="B60" i="27" s="1"/>
  <c r="N60" i="27"/>
  <c r="M60" i="27" s="1"/>
  <c r="L61" i="27"/>
  <c r="N61" i="27"/>
  <c r="M61" i="27" s="1"/>
  <c r="B61" i="27" s="1"/>
  <c r="L62" i="27"/>
  <c r="B62" i="27" s="1"/>
  <c r="N62" i="27"/>
  <c r="M62" i="27" s="1"/>
  <c r="L63" i="27"/>
  <c r="B63" i="27" s="1"/>
  <c r="N63" i="27"/>
  <c r="M63" i="27" s="1"/>
  <c r="L64" i="27"/>
  <c r="N64" i="27"/>
  <c r="M64" i="27" s="1"/>
  <c r="B64" i="27" s="1"/>
  <c r="L65" i="27"/>
  <c r="B65" i="27" s="1"/>
  <c r="N65" i="27"/>
  <c r="M65" i="27" s="1"/>
  <c r="L66" i="27"/>
  <c r="B66" i="27" s="1"/>
  <c r="N66" i="27"/>
  <c r="M66" i="27" s="1"/>
  <c r="L67" i="27"/>
  <c r="N67" i="27"/>
  <c r="M67" i="27" s="1"/>
  <c r="B67" i="27" s="1"/>
  <c r="L68" i="27"/>
  <c r="B68" i="27" s="1"/>
  <c r="N68" i="27"/>
  <c r="M68" i="27" s="1"/>
  <c r="L69" i="27"/>
  <c r="B69" i="27" s="1"/>
  <c r="N69" i="27"/>
  <c r="M69" i="27" s="1"/>
  <c r="L70" i="27"/>
  <c r="B70" i="27" s="1"/>
  <c r="N70" i="27"/>
  <c r="M70" i="27" s="1"/>
  <c r="L71" i="27"/>
  <c r="B71" i="27" s="1"/>
  <c r="N71" i="27"/>
  <c r="M71" i="27" s="1"/>
  <c r="L72" i="27"/>
  <c r="B72" i="27" s="1"/>
  <c r="N72" i="27"/>
  <c r="M72" i="27" s="1"/>
  <c r="L73" i="27"/>
  <c r="N73" i="27"/>
  <c r="M73" i="27" s="1"/>
  <c r="B73" i="27" s="1"/>
  <c r="L74" i="27"/>
  <c r="N74" i="27"/>
  <c r="M74" i="27" s="1"/>
  <c r="B74" i="27" s="1"/>
  <c r="L75" i="27"/>
  <c r="N75" i="27"/>
  <c r="M75" i="27" s="1"/>
  <c r="B75" i="27" s="1"/>
  <c r="L12" i="27"/>
  <c r="B12" i="27" s="1"/>
  <c r="N12" i="27"/>
  <c r="M12" i="27" s="1"/>
  <c r="L13" i="27"/>
  <c r="N13" i="27"/>
  <c r="M13" i="27" s="1"/>
  <c r="L14" i="27"/>
  <c r="N14" i="27"/>
  <c r="M14" i="27" s="1"/>
  <c r="B14" i="27" s="1"/>
  <c r="N7" i="27"/>
  <c r="M7" i="27" s="1"/>
  <c r="B7" i="27" s="1"/>
  <c r="N8" i="27"/>
  <c r="M8" i="27" s="1"/>
  <c r="B8" i="27" s="1"/>
  <c r="N9" i="27"/>
  <c r="M9" i="27" s="1"/>
  <c r="N10" i="27"/>
  <c r="M10" i="27" s="1"/>
  <c r="B10" i="27" s="1"/>
  <c r="N11" i="27"/>
  <c r="M11" i="27" s="1"/>
  <c r="N6" i="27"/>
  <c r="M6" i="27" s="1"/>
  <c r="L7" i="27"/>
  <c r="L8" i="27"/>
  <c r="L9" i="27"/>
  <c r="B9" i="27" s="1"/>
  <c r="L10" i="27"/>
  <c r="L11" i="27"/>
  <c r="B11" i="27" s="1"/>
  <c r="L6" i="27"/>
  <c r="B6" i="27" s="1"/>
  <c r="C33" i="28"/>
  <c r="C31" i="28"/>
  <c r="C10" i="28"/>
  <c r="C13" i="28"/>
  <c r="C16" i="28"/>
  <c r="C2" i="28"/>
  <c r="C20" i="28"/>
  <c r="C14" i="28"/>
  <c r="C6" i="28"/>
  <c r="C3" i="28"/>
  <c r="C12" i="28"/>
  <c r="C7" i="28"/>
  <c r="C1" i="28"/>
  <c r="C9" i="28"/>
  <c r="C32" i="28"/>
  <c r="C19" i="28"/>
  <c r="C18" i="28"/>
  <c r="C17" i="28"/>
  <c r="C26" i="28"/>
  <c r="C25" i="28"/>
  <c r="C27" i="28"/>
  <c r="C8" i="28"/>
  <c r="C22" i="28"/>
  <c r="C11" i="28"/>
  <c r="C5" i="28"/>
  <c r="C21" i="28"/>
  <c r="C23" i="28"/>
  <c r="C30" i="28"/>
  <c r="C28" i="28"/>
  <c r="C29" i="28"/>
  <c r="C24" i="28"/>
  <c r="C15" i="28"/>
  <c r="C4" i="28"/>
  <c r="B24" i="27" l="1"/>
  <c r="B40" i="27"/>
  <c r="B31" i="27"/>
  <c r="B35" i="27"/>
  <c r="B23" i="27"/>
  <c r="B13" i="27"/>
</calcChain>
</file>

<file path=xl/sharedStrings.xml><?xml version="1.0" encoding="utf-8"?>
<sst xmlns="http://schemas.openxmlformats.org/spreadsheetml/2006/main" count="815" uniqueCount="629">
  <si>
    <t>У-5</t>
  </si>
  <si>
    <t>В-1</t>
  </si>
  <si>
    <t>Дисциплина</t>
  </si>
  <si>
    <t>Индекс</t>
  </si>
  <si>
    <t>Содержание</t>
  </si>
  <si>
    <t>Структура компетенции</t>
  </si>
  <si>
    <t>Знания</t>
  </si>
  <si>
    <t>код</t>
  </si>
  <si>
    <t>Умения</t>
  </si>
  <si>
    <t>Владение опытом</t>
  </si>
  <si>
    <t>Разработчики:</t>
  </si>
  <si>
    <t>__________________________________                               ______________________________________________                             _____________________________</t>
  </si>
  <si>
    <t xml:space="preserve">                      (должность)                                                                                                 (ФИО)                                                                                        (подпись)</t>
  </si>
  <si>
    <t>Планируемые результаты освоения образовательной программы</t>
  </si>
  <si>
    <r>
      <rPr>
        <b/>
        <sz val="10"/>
        <color indexed="8"/>
        <rFont val="Times New Roman"/>
        <family val="1"/>
        <charset val="204"/>
      </rPr>
      <t>Приложение Н</t>
    </r>
    <r>
      <rPr>
        <sz val="10"/>
        <color indexed="8"/>
        <rFont val="Times New Roman"/>
        <family val="1"/>
        <charset val="204"/>
      </rPr>
      <t xml:space="preserve">   
СТО СК ХГУ 6.3.3.-09-2019</t>
    </r>
  </si>
  <si>
    <t>* Индикаторы достижений компетенций  указываются только по прогаммам ВО. Индикаторы достижений компетенций являются обобщенными характеристиками, уточняющими и раскрывающими формулировку компетенции; индикаторы представляются в виде результатов обучения (знания, умения, владения) и должны быть измеряемы с помощью средств, доступных в образовательном процессе.</t>
  </si>
  <si>
    <t>Современные проблемы науки и образования</t>
  </si>
  <si>
    <t>Методология и методы научного исследования</t>
  </si>
  <si>
    <t>Формирование коммуникативных компетенций педагога</t>
  </si>
  <si>
    <t>Иностранный язык (английский) в профессиональной сфере</t>
  </si>
  <si>
    <t>Инновационные процессы в образовании</t>
  </si>
  <si>
    <t>Проектная деятельность в информационной образовательной среде</t>
  </si>
  <si>
    <t>Информационные системы</t>
  </si>
  <si>
    <t>Проектирование и техногогия разработки электронных образовательных курсов</t>
  </si>
  <si>
    <t>Современные цифровые технологии</t>
  </si>
  <si>
    <t>Проектирование баз данных</t>
  </si>
  <si>
    <t>Сетевые технологии в образовании</t>
  </si>
  <si>
    <t>Информационные технологии в образовательной деятельности</t>
  </si>
  <si>
    <t>Мультимедиа технологии</t>
  </si>
  <si>
    <t>Основы программирования</t>
  </si>
  <si>
    <t>Инклюзивное образование</t>
  </si>
  <si>
    <t>Информационная безопасность</t>
  </si>
  <si>
    <t>web-технологии в образовании</t>
  </si>
  <si>
    <t>Современные средства оценивания результатов обучения</t>
  </si>
  <si>
    <t>Социальная информатика</t>
  </si>
  <si>
    <t>Медиаобразование</t>
  </si>
  <si>
    <t>Кейс-стади как метод анализа образовательной практики</t>
  </si>
  <si>
    <t>Мобильное электронное образование</t>
  </si>
  <si>
    <t>Сетевые педагогические сообщества</t>
  </si>
  <si>
    <t>Учебная практика (ознакомительная)</t>
  </si>
  <si>
    <t>Учебная практика (научно-исследовательская работа)</t>
  </si>
  <si>
    <t>Учебная практика (технологическая (проектно-технологическая))</t>
  </si>
  <si>
    <t>Производственная практика (научно-исследовательская работа)</t>
  </si>
  <si>
    <t>Производственная практика (преддипломная)</t>
  </si>
  <si>
    <t>Производственная практика (педагогическая)</t>
  </si>
  <si>
    <t>Выполнение и защита выпускной квалификационной работы</t>
  </si>
  <si>
    <t>Основы работы в электронной информационно-образовательной среде</t>
  </si>
  <si>
    <t>Адаптация обучающихся инвалидов и лиц с ограниченными возможностями здоровья в образовательном пространстве вуза</t>
  </si>
  <si>
    <t>Б1.О.01.01</t>
  </si>
  <si>
    <t>Б1.О.01.02</t>
  </si>
  <si>
    <t>Б1.О.01.03</t>
  </si>
  <si>
    <t>Б1.О.01.04</t>
  </si>
  <si>
    <t>Б1.О.02.01</t>
  </si>
  <si>
    <t>Б1.О.02.02</t>
  </si>
  <si>
    <t>Б1.О.03.01</t>
  </si>
  <si>
    <t>Б1.О.03.02</t>
  </si>
  <si>
    <t>Б1.О.03.03</t>
  </si>
  <si>
    <t>Б1.О.04.01</t>
  </si>
  <si>
    <t>Б1.О.04.02</t>
  </si>
  <si>
    <t>Б1.О.04.03</t>
  </si>
  <si>
    <t>Б1.В.01.01</t>
  </si>
  <si>
    <t>Б1.В.01.02</t>
  </si>
  <si>
    <t>Б1.В.01.03</t>
  </si>
  <si>
    <t>Б1.В.02.01</t>
  </si>
  <si>
    <t>Б1.В.02.02</t>
  </si>
  <si>
    <t>Б1.В.02.04</t>
  </si>
  <si>
    <t>Б1.В.02.05</t>
  </si>
  <si>
    <t>Б1.В.02.06</t>
  </si>
  <si>
    <t>Б1.В.ДВ.01.01</t>
  </si>
  <si>
    <t>Б1.В.ДВ.01.02</t>
  </si>
  <si>
    <t>Б2.О.01.01(У)</t>
  </si>
  <si>
    <t>Б2.О.02.01(У)</t>
  </si>
  <si>
    <t>Б2.О.03.01(У)</t>
  </si>
  <si>
    <t>Б2.В.01.01(У)</t>
  </si>
  <si>
    <t>Б2.В.02.01(П)</t>
  </si>
  <si>
    <t>Б2.В.03.01(П)</t>
  </si>
  <si>
    <t>Б2.В.03.02(П)</t>
  </si>
  <si>
    <t>Б3.01(Д)</t>
  </si>
  <si>
    <t>ФТД.01</t>
  </si>
  <si>
    <t>ФТД.02</t>
  </si>
  <si>
    <t>Б1.В.01.01 Мультимедиа технологии</t>
  </si>
  <si>
    <t>Б1.В.01.02 Информационная безопасность</t>
  </si>
  <si>
    <t>Б1.В.01.03 Медиаобразование</t>
  </si>
  <si>
    <t>Б1.В.02.01 web-технологии в образовании</t>
  </si>
  <si>
    <t>Б1.В.02.02 Современные средства оценивания результатов обучения</t>
  </si>
  <si>
    <t>Б1.В.02.04 Кейс-стади как метод анализа образовательной практики</t>
  </si>
  <si>
    <t>Б1.В.02.05 Мобильное электронное образование</t>
  </si>
  <si>
    <t>Б1.В.02.06 Сетевые педагогические сообщества</t>
  </si>
  <si>
    <t>Б1.В.ДВ.01.01 Основы программирования</t>
  </si>
  <si>
    <t>Б1.В.ДВ.01.02 Инклюзивное образование</t>
  </si>
  <si>
    <t>Б1.О.01.01 Современные проблемы науки и образования</t>
  </si>
  <si>
    <t>Б1.О.01.02 Методология и методы научного исследования</t>
  </si>
  <si>
    <t>Б1.О.01.03 Инновационные процессы в образовании</t>
  </si>
  <si>
    <t>Б1.О.01.04 Информационные технологии в образовательной деятельности</t>
  </si>
  <si>
    <t>Б1.О.02.01 Формирование коммуникативных компетенций педагога</t>
  </si>
  <si>
    <t>Б1.О.02.02 Иностранный язык (английский) в профессиональной сфере</t>
  </si>
  <si>
    <t>Б1.О.03.01 Проектная деятельность в информационной образовательной среде</t>
  </si>
  <si>
    <t>Б1.О.03.02 Проектирование и техногогия разработки электронных образовательных курсов</t>
  </si>
  <si>
    <t>Б1.О.03.03 Проектирование баз данных</t>
  </si>
  <si>
    <t>Б1.О.04.01 Информационные системы</t>
  </si>
  <si>
    <t>Б1.О.04.02 Современные цифровые технологии</t>
  </si>
  <si>
    <t>Б1.О.04.03 Сетевые технологии в образовании</t>
  </si>
  <si>
    <t>Б2.В.01.01(У) Учебная практика (технологическая (проектно-технологическая))</t>
  </si>
  <si>
    <t>Б2.В.02.01(П) Производственная практика (педагогическая)</t>
  </si>
  <si>
    <t>Б2.В.03.01(П) Производственная практика (научно-исследовательская работа)</t>
  </si>
  <si>
    <t>Б2.В.03.02(П) Производственная практика (преддипломная)</t>
  </si>
  <si>
    <t>Б2.О.01.01(У) Учебная практика (ознакомительная)</t>
  </si>
  <si>
    <t>Б2.О.02.01(У) Учебная практика (технологическая (проектно-технологическая))</t>
  </si>
  <si>
    <t>Б2.О.03.01(У) Учебная практика (научно-исследовательская работа)</t>
  </si>
  <si>
    <t>Б3.01(Д) Выполнение и защита выпускной квалификационной работы</t>
  </si>
  <si>
    <t>ФТД.01 Основы работы в электронной информационно-образовательной среде</t>
  </si>
  <si>
    <t>ФТД.02 Адаптация обучающихся инвалидов и лиц с ограниченными возможностями здоровья в образовательном пространстве вуза</t>
  </si>
  <si>
    <t>УК-1</t>
  </si>
  <si>
    <t>ОПК-5</t>
  </si>
  <si>
    <t>ОПК-8</t>
  </si>
  <si>
    <t>УК-6</t>
  </si>
  <si>
    <t>УК-5</t>
  </si>
  <si>
    <t>ОПК-1</t>
  </si>
  <si>
    <t>ОПК-2</t>
  </si>
  <si>
    <t>ПК-2</t>
  </si>
  <si>
    <t>ОПК-4</t>
  </si>
  <si>
    <t>УК-4</t>
  </si>
  <si>
    <t>УК-2</t>
  </si>
  <si>
    <t>ОПК-3</t>
  </si>
  <si>
    <t>ОПК-6</t>
  </si>
  <si>
    <t>ОПК-7</t>
  </si>
  <si>
    <t>ПК-1</t>
  </si>
  <si>
    <t>Б1.В.02.03 Социальная информатика</t>
  </si>
  <si>
    <t>УК-3</t>
  </si>
  <si>
    <t>способен осуществлять критический анализ проблемных ситуаций на основе системного подхода, вырабатывать стратегию действий
УК-1.1
УК-1.2
УК-1.3</t>
  </si>
  <si>
    <t>Основные проблемы науки и образования при решении профессиональных задач</t>
  </si>
  <si>
    <t>З-1</t>
  </si>
  <si>
    <t>Осознавать суть происходящего в современной педагогической науке и образовании и использовать полученные знания при осуществлении обучения, воспитания и развития обучающихся</t>
  </si>
  <si>
    <t>У-1</t>
  </si>
  <si>
    <t>Способами применения образовательных возможностей в профессиональной деятельности</t>
  </si>
  <si>
    <t>Суть образовательного пространства и образовательные возможности личности</t>
  </si>
  <si>
    <t>З-2</t>
  </si>
  <si>
    <t>Использовать теоретические и практические знания об образовательном пространстве и возможностях личности в профессиональной области</t>
  </si>
  <si>
    <t>У-2</t>
  </si>
  <si>
    <t>Навыками осуществления обучения, воспитания и развития обучающихся с учетом их социальных, возрастных, психофизических и индивидуальных особенностей, в том числе особых образовательных потребностей</t>
  </si>
  <si>
    <t>В-2</t>
  </si>
  <si>
    <t>способен проектировать педагогическую деятельность на основе специальных научных знаний и результатов исследований
ОПК-8.1
ОПК-8.2
ОПК-8.3</t>
  </si>
  <si>
    <t>Способен определять и реализовывать приоритеты собственной деятельности и способы ее совершенствования на основе самооценки
УК-6.1
УК-6.2
УК-6.3</t>
  </si>
  <si>
    <t>Уметь анализировать, обобщать и критически осмысливать научную информацию, получаемую из различных источников</t>
  </si>
  <si>
    <t>Знать  методологические основы научного исследования и методы теоретического и эмпирического исследования</t>
  </si>
  <si>
    <t xml:space="preserve">Владеть   
методологическими основами  научного исследования и методами исследования.
</t>
  </si>
  <si>
    <t>Знать  методы и способы проектирования исследовательской деятельности на основе научных знаний и результатов исследований</t>
  </si>
  <si>
    <t>Уметь  проектировать научную  деятельность на основе специальных научных знаний и результатов исследований</t>
  </si>
  <si>
    <t>Владеть опытом проектирования   научной работы на основе научных методов исследования</t>
  </si>
  <si>
    <t>знать способы учета и анализа культур в процессе межкультурного взаимодействия</t>
  </si>
  <si>
    <t xml:space="preserve">Уметь использовать  современные цифровые  и  телекоммуникационные системы </t>
  </si>
  <si>
    <t>Владеть  способами цифровыми коммуникационными технологиями</t>
  </si>
  <si>
    <t>знать способы использования современных цифровых  и  телекоммуникационных систем в профессиональной деятельности</t>
  </si>
  <si>
    <t>уметь создавать и реализовывать условия и принципы духовно-нравственного воспитания обучающихся на основе базовых национальных ценностей</t>
  </si>
  <si>
    <t>З-3</t>
  </si>
  <si>
    <t>З-4</t>
  </si>
  <si>
    <t>З-5</t>
  </si>
  <si>
    <t>У-3</t>
  </si>
  <si>
    <t>У-4</t>
  </si>
  <si>
    <t>В-3</t>
  </si>
  <si>
    <t>В-4</t>
  </si>
  <si>
    <t>В-5</t>
  </si>
  <si>
    <t>Способен управлять проектом на всех этапах его жизненного цикла.
УК-2.1
УК-2.2
УК-2.3</t>
  </si>
  <si>
    <t>Способен организовывать и руководить работой команды, вырабатывая командную стратегию для достижения поставленной цели.
УК-3.1
УК-3.2
УК-3.3</t>
  </si>
  <si>
    <t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t>
  </si>
  <si>
    <t>Способен проектировать основные и дополнительные образовательные программы и разрабатывать научно-методическое обеспечение их реализации
ОПК-2.1
ОПК-2.2
ОПК-2.3</t>
  </si>
  <si>
    <t>Способен проектировать организацию совместной и индивидуальной учебной и воспитательной деятельности обучающихся, в том числе с особыми образовательными потребностями
ОПК-3.1
ОПК-3.2
ОПК-3.3</t>
  </si>
  <si>
    <t>Способен разрабатывать программы мониторинга результатов образования обучающихся, разрабатывать и реализовывать программы преодоления трудностей в обучении
ОПК-5.1
ОПК-5.2
ОПК-5.3</t>
  </si>
  <si>
    <t>Способен проектировать и использовать эффективные психолого-педагогические, в том числе инклюзивные, технологии в профессиональной деятельности, необходимые для индивидуализации обучения, развития, воспитания обучающихся с особыми образовательными потребностями
ОПК-6.1
ОПК-6.2
ОПК-6.3</t>
  </si>
  <si>
    <t>Способен планировать и организовывать взаимодействия участников образовательных отношений
ОПК-7.1
ОПК-7.2
ОПК-7.3</t>
  </si>
  <si>
    <t>Способен создавать научно обоснованные средства оценки качества процесса обучения и ресурсов цифровой образовательной среды
ПК-1.1
ПК-1.2
ПК-1.3</t>
  </si>
  <si>
    <t>Способен осуществлять анализ и разработку научно-обоснованных средств, методик, технологий обучения, электронных ресурсов цифровой образовательной среды, обеспечивающих качество реализации образовательных программ.
ПК-2.1
ПК-2.2
ПК-2.3</t>
  </si>
  <si>
    <t>способен анализировать и учитывать разнообразие культур в процессе межкультурного взаимодействия УК-5.1
УК-5.2
УК-5.3</t>
  </si>
  <si>
    <t>Способен осуществлять и оптимизировать профессиональную деятельность в соответствии с нормативными правовыми актами в сфере образования и нормами профессиональной этики.
ОПК-1.1
ОПК-1.2
ОПК-1.3</t>
  </si>
  <si>
    <t>Способен создавать и реализовывать условия и принципы духовно-нравственного воспитания обучающихся на основе базовых национальных ценностей 
ОПК-4.1
ОПК-4.2
ОПК-4.3</t>
  </si>
  <si>
    <t>знание психологопедагогических закономерностей взаимодействия в группах различной численности</t>
  </si>
  <si>
    <t>умение организовывать эффективное общение для решения задач развития образовательного учреждения, реализации опытноэкспериментальной работы</t>
  </si>
  <si>
    <t>умение формулировать задачи по саморазвитию и вырабатывать стратегию и тактику их достижения для профессионального роста и карьеры</t>
  </si>
  <si>
    <t>владение навыками совершенствования и развития своего личностного, профессионального и научного потенциала</t>
  </si>
  <si>
    <t>Знание теоретических основ дисциплины в объеме, необходимом для решения типовых задач профессиональной деятельности</t>
  </si>
  <si>
    <t>Предметные умения в объеме, необходимом для решения типовых задач профессиональной деятельности</t>
  </si>
  <si>
    <t>Использовать предметные знания и умения для объяснения явлений окружающего мира</t>
  </si>
  <si>
    <t>Знание лексики профессионального и научного характера</t>
  </si>
  <si>
    <t>Умение вести диалогическую и монологическую речь с использованием наиболее употребительных и относительно простых лексико-грамматических средств в основных коммуникативных ситуациях неофициального и официального общения</t>
  </si>
  <si>
    <t>Владение навыками иноязычной коммуникации в устной и письменной формах для решения задач профессиональной деятельности</t>
  </si>
  <si>
    <t>Знание грамматических структур, обеспечивающих коммуникацию профессиональной направленности.</t>
  </si>
  <si>
    <t>Умение работать с источниками информации профессионального и научного характера</t>
  </si>
  <si>
    <t>Умение составлять деловые письма, резюме, CV</t>
  </si>
  <si>
    <t>Умение общаться по телефону</t>
  </si>
  <si>
    <t>Знание базовых национально-культурных ценностей страны изучаемого языка.</t>
  </si>
  <si>
    <t>Умение использовать полученные знания в учебной и профессиональной деятельности.</t>
  </si>
  <si>
    <t>Уметь управлять проектом на всех этапах его жизненного цикла</t>
  </si>
  <si>
    <t>Владеть способами и средствами проектной деятельности в информационной образовательной среде</t>
  </si>
  <si>
    <t>Знание способов проектирования образовательных программ и разработки научно-методического обеспечения их реализации</t>
  </si>
  <si>
    <t>Уметь проектировать программы в информационной образовательной среде и разрабатывать научно-методическое обеспечение их реализации</t>
  </si>
  <si>
    <t xml:space="preserve">Владеть  способами и методами проектной деятельности </t>
  </si>
  <si>
    <t xml:space="preserve">Знать способы и методы проектирования.  </t>
  </si>
  <si>
    <t>Уметь проектировать организацию совместной и индивидуальной учебной и воспитательной деятельности обучающихся, в том числе с особыми образовательными потребностями</t>
  </si>
  <si>
    <t xml:space="preserve">Владеть опытом проектной деятельности в цифровой образовательной среде </t>
  </si>
  <si>
    <t>Знать способы проектирования педагогических программ на основе специальных научных знаний и результатов исследований</t>
  </si>
  <si>
    <t>Знать основы проектного управления, стадии жизненного цикла проекта</t>
  </si>
  <si>
    <t>Уметь применять инструменты и методы управления проектами</t>
  </si>
  <si>
    <t>Владеть навыками планирования, построения проектов</t>
  </si>
  <si>
    <t>Знать способы проектирования образовательных программ и разработки научно-методического  обеспечения</t>
  </si>
  <si>
    <t>Уметь применять методы и технологию проектирования основных и дополнительных образовательных программ.</t>
  </si>
  <si>
    <t>Владеть проектированием основных и дополнительных образовательных программ и разработкой научно-методического обеспечения их реализации.</t>
  </si>
  <si>
    <t>Знать основные принципы и процедуры научного исследования</t>
  </si>
  <si>
    <t>Владеть разработкой программ научно-исследовательской работы</t>
  </si>
  <si>
    <t>Знать современные методы и технологии обучения, диагностики и оценивания качества образовательного процесса.</t>
  </si>
  <si>
    <t>Уметь использовать современные методы и технологии обучения, диагностики и оценивания качества образовательного процесса.</t>
  </si>
  <si>
    <t>Владеть опытом разработки новых средств оценки качества процесса обучения и ресурсов цифровой образовательной среды.</t>
  </si>
  <si>
    <t>Владеть навыками разработки и проектирования БД</t>
  </si>
  <si>
    <t>Знать способы проектирования баз данных, разрабатывать научно-методическое обеспечение их реализации.</t>
  </si>
  <si>
    <t>Уметь проектировать базы данных,  разрабатывать научно-методическое обеспечение их реализации.</t>
  </si>
  <si>
    <t>Знать способы проектирования и использования ИС и баз данных,  в том числе на иностранном(ых) языке(ах), для академического и профессионального взаимодействия</t>
  </si>
  <si>
    <t>Уметь применять современные коммуникативные технологии, в том числе на иностранном(ых) языке(ах),  при работе с информационными системами и БД</t>
  </si>
  <si>
    <t xml:space="preserve">Владеть навыками использования  современных коммуникативных технологий, в том числе на иностранном(ых) языке(ах). </t>
  </si>
  <si>
    <t>Осуществлять и оптимизировать профессиональную деятельность в информационных системах в соответствии с нормативными правовыми актами и нормами профессиональной этики</t>
  </si>
  <si>
    <t>Осуществлять профессиональную деятельность, в том числе  в информационных системах, в соответствии  с нормативно- правовыми актами и нормами.</t>
  </si>
  <si>
    <t xml:space="preserve">Владеть способами и методами проектирования, создания  и работы в информационных системах. </t>
  </si>
  <si>
    <t>Знать способы проектирования информационных систем и баз данных,  разрабатывать научно-методическое обеспечение их реализации.</t>
  </si>
  <si>
    <t>Уметь разрабатывать  и проектировать ИС, дополнительные образовательные программы и научно-методическое обеспечение их реализации.</t>
  </si>
  <si>
    <t>Знает приоритетные направления развития образовательной системы РФ, законы и иные нормативные правовые акты, регламентирующие образовательную деятельность в РФ</t>
  </si>
  <si>
    <t>Умеет оптимизировать свою профессиональную деятельность на основе анализа нормативно-правовых актов в сфере образования, с учетом норм профессиональной этики</t>
  </si>
  <si>
    <t>Владеет этическими и правовыми нормами и способами их реализации в условиях реальной профессионально педагогической практики; навыками оптимизации своей профессиональной деятельности в соответствии с нормативно-правыми актами в сфере образования</t>
  </si>
  <si>
    <t>Знать нормативно-правовые, аксиологические, психологические, дидактические и методические основы разработки и реализации основных и дополнительных образовательных программ</t>
  </si>
  <si>
    <t>Уметь проектировать основные и дополнительные образовательные программы, разрабатывать научно-методическое обеспечение их реализации</t>
  </si>
  <si>
    <t>Владеть технологиями проектирования и реализации основных и дополнительных образовательных программ</t>
  </si>
  <si>
    <t>Знать способы и методы анализа и разработки средств, методик, технологий обучения, электронных ресурсов цифровой образовательной среды.</t>
  </si>
  <si>
    <t>Уметь разрабатывать новые средства оценки качества процесса обучения и ресурсов цифровой образовательной среды.</t>
  </si>
  <si>
    <t xml:space="preserve">Знать способы применения  современных цифровых  и сетевых  технологий в образовании, в том числе на иностранном(ых) языке(ах)  </t>
  </si>
  <si>
    <t>Уметь использовать  современные цифровые  и сетевые  технологии, в том числе на иностранном(ых) языке(ах),  для академического и профессионального взаимодействия</t>
  </si>
  <si>
    <t>Владеть  и применять современные коммуникационные технологии, в том числе на иностранном(ых) языке(ах), в образовательной деятельности</t>
  </si>
  <si>
    <t>Уметь  организовывать  взаимодействия участников образовательной деятельности в цифровом  пространстве.</t>
  </si>
  <si>
    <t>Знать способы,  методы планирования  и организации взаимодействия участников образовательных отношений в сетевом (цифровом) пространстве</t>
  </si>
  <si>
    <t xml:space="preserve">Знать методику разработки и создания  научно обоснованных средств оценки качества процесса обучения в сетевой образовательной среде. </t>
  </si>
  <si>
    <t xml:space="preserve">Уметь  создавать   цифровые средства оценивания качества и ресурсов  процесса обучения в сетевой образовательной среде. </t>
  </si>
  <si>
    <t>Владеть способами  использования научно обоснованными средствами оценки качества обучения и ресурсов цифровой образовательной среды.</t>
  </si>
  <si>
    <t>Владеть методикой межличностного делового общения на русском и иностранном языках, с применением профессиональных языковых форм, средств и мультимедиа технологий.</t>
  </si>
  <si>
    <r>
      <t>Знать с</t>
    </r>
    <r>
      <rPr>
        <sz val="8"/>
        <color indexed="8"/>
        <rFont val="Times New Roman"/>
        <family val="1"/>
        <charset val="204"/>
      </rPr>
      <t>пособы применения мультимедиа технологий, в том числе на иностранном(ых) языке(ах),  в образовательной деятельности</t>
    </r>
  </si>
  <si>
    <r>
      <t xml:space="preserve">Уметь </t>
    </r>
    <r>
      <rPr>
        <sz val="8"/>
        <color indexed="8"/>
        <rFont val="Times New Roman"/>
        <family val="1"/>
        <charset val="204"/>
      </rPr>
      <t xml:space="preserve"> применять  мультимедиа технологии  в учебном процессе.</t>
    </r>
  </si>
  <si>
    <t xml:space="preserve">Знать закономерности и особенности социально-исторического развития различных культур </t>
  </si>
  <si>
    <t xml:space="preserve">Уметь понимать и толерантно воспринимать межкультурное разнообразие общества. </t>
  </si>
  <si>
    <t>Владеть методами и навыками использования мультимедиа технологий.</t>
  </si>
  <si>
    <t>Знать  способы  и методы анализа и использования мультимедиа технологий, обеспечивающих качество реализации образовательных программ</t>
  </si>
  <si>
    <t>Уметь  разрабатывать и использовать мультимедийные продукты.</t>
  </si>
  <si>
    <t>Владеть опытом анализа, разработки и использования мультимедиа технологий в цифровой образовательной среды.</t>
  </si>
  <si>
    <t>Знать методы системного и критического анализа в области информационной безопасности; на основе системного подхода, вырабатывать стратегию действий по защите информации и данных</t>
  </si>
  <si>
    <t>Уметь применять методы системного подхода и вырабатывать стратегию действий по защите информации и данных</t>
  </si>
  <si>
    <t>Владеть методами системного подхода по защите информации и данных</t>
  </si>
  <si>
    <t>Знать  основные подходы,   способы  и средства защиты информации и данных, в том числе в  цифровой образовательной среде.</t>
  </si>
  <si>
    <t>Уметь использовать средства защиты информации и данных  в цифровой образовательной среде.</t>
  </si>
  <si>
    <t>Владеть опытом использования способами   и средствами информационной безопасности</t>
  </si>
  <si>
    <t>Уметь применять на практике медиаобразовательные и телекоммуникационные технологии,  способы общения для академического и профессионального взаимодействия.</t>
  </si>
  <si>
    <t>Владеть методикой межличностного делового общения на русском и иностранном языках, с применением профессиональных языковых форм, средств и современных цифровых технологий.</t>
  </si>
  <si>
    <t>Знать закономерности и особенности развития  медиаграмотности различных культур, особенности межкультурного разнообразия общества.</t>
  </si>
  <si>
    <t>Уметь анализировать и осмысливать медиаинформацию; понимать и толерантно воспринимать межкультурное разнообразие общества.</t>
  </si>
  <si>
    <t>Владеть методами и навыками эффективного межкультурного взаимодействия.</t>
  </si>
  <si>
    <t>Знать  способы создания, поддержки и управления образовательными web-ресурсами;  организации и руководства работой команды,  вырабатывая командную стратегию для достижения поставленной цели.</t>
  </si>
  <si>
    <t xml:space="preserve">Уметь  использовать web-технологии  и ресурсы в образовательной деятельности, организовывать и руководить работой команды, вырабатывая командную стратегию для достижения поставленной цели. </t>
  </si>
  <si>
    <t xml:space="preserve">Владеть опытом создания и использования web-ресурсов  и web-технологий в образовательной деятельности. </t>
  </si>
  <si>
    <t>Знать и учитывать разнообразие культур в процессе межкультурного взаимодействия, в том числе в глобальном цифровом пространстве.</t>
  </si>
  <si>
    <t>Уметь анализировать и учитывать разнообразие культур в создании и использования web-технологий и web-ресурсов в процессе межкультурного взаимодействия.</t>
  </si>
  <si>
    <t>Владеть опытом  использования web-технологий и web-ресурсов в процессе межкультурного взаимодействия.</t>
  </si>
  <si>
    <t xml:space="preserve">Знать  способы  и методы использования web-технологий и web-ресурсов цифровой образовательной среды. </t>
  </si>
  <si>
    <t xml:space="preserve">Уметь  разрабатывать и использовать средства оценки качества процесса обучения и ресурсов цифровой образовательной среды </t>
  </si>
  <si>
    <t>Владеть опытом  разработки и использования web-технологий и web-ресурсов в образовании.</t>
  </si>
  <si>
    <t>Знать способы применения медиаинформации, в том числе на иностранном(ых) языке(ах), для академического и профессионального взаимодействия</t>
  </si>
  <si>
    <t>Знать технологии разработки и создания  современных оценочных средств обучения</t>
  </si>
  <si>
    <t>Уметь вырабатывать  командную стратегию для достижения поставленной цели, в том числе при  создании  современных оценочных средств результатов обучения</t>
  </si>
  <si>
    <t>Владеть навыками и методами разработки и создания  современных оценочных средств обучения</t>
  </si>
  <si>
    <t>Знать способы создания и внедрения современных оценочных средств.</t>
  </si>
  <si>
    <t>Уметь разрабатывать и реализовывать современные оценочные средства обучения и способы их совершенствования на основе самооценки</t>
  </si>
  <si>
    <t>Знать средства и методы создания научно обоснованных средств оценки качества процесса обучения и ресурсов цифровой образовательной среды.</t>
  </si>
  <si>
    <t>Используя современные цифровые технологии уметь  создать средства оценки качества процесса обучения и ресурсов цифровой образовательной среды.</t>
  </si>
  <si>
    <t>Владеть способами  создания научно обоснованных средств  оценки качества процесса обучения и ресурсов цифровой образовательной среды</t>
  </si>
  <si>
    <t>Знать  методы и этапы проектирования, разработки и реализации проекта по социальной информатике.</t>
  </si>
  <si>
    <t>Уметь  проектировать, разрабатывать и реализовывать проекты по социальной информатике.</t>
  </si>
  <si>
    <t>Владеть методиками разработки и управления проектом по социальной информатике; методами оценки потребности в ресурсах и эффективности  проекта.</t>
  </si>
  <si>
    <t>Уметь решать задачи собственного личностного и профессионального развития  средствами современных цифровых технологий.</t>
  </si>
  <si>
    <t>Владеть современными цифровыми технологиями и навыками управления своей познавательной деятельностью и ее совершенствования на основе самооценки, самоконтроля и принципов самообразования в течение всей жизни, в том числе с использованием современных цифровых технологий</t>
  </si>
  <si>
    <t>Знать способы  и методы разработки средств обучения, электронных ресурсов цифровой образовательной среды, обеспечивающих качество реализации образовательных программ</t>
  </si>
  <si>
    <t>Уметь  разрабатывать современные средства и методики  обучения в цифровой образовательной среде</t>
  </si>
  <si>
    <t xml:space="preserve">Знать предмет, структуру и методы социальной информатики. Реализовывать приоритеты собственной деятельности в социуме в условиях цифровизации общества.   </t>
  </si>
  <si>
    <t>методико-технологические основы кейса как образовательной технологии</t>
  </si>
  <si>
    <t>проектировать учебные кейсы на конкретном предметном содержании</t>
  </si>
  <si>
    <t>аналитическая стратегия кейс-метода в принятии решения</t>
  </si>
  <si>
    <t xml:space="preserve">использовать аналитическую стратегию кейс-метода в работе с конкретной образовательной ситуацией   </t>
  </si>
  <si>
    <t>нести ответственность за качество своей работы</t>
  </si>
  <si>
    <t>критерии оценки деятельности обучающихся по ситуационному анализу</t>
  </si>
  <si>
    <t>исследовательскую стратегию кейс-стади</t>
  </si>
  <si>
    <t>Уметь организовывать и руководить работой команды, вырабатывая командную стратегию для достижения поставленной цели, в т.ч. в цифровой образовательной среде.</t>
  </si>
  <si>
    <t>Знать способы применения  современных цифровых  и мобильных технологий, в том числе на иностранном(ых) языке(ах), для профессионального взаимодействия</t>
  </si>
  <si>
    <t>Уметь использовать  современные цифровые  и мобильные технологии, в том числе на иностранном(ых) языке(ах), для образовательного и профессионального взаимодействия</t>
  </si>
  <si>
    <t xml:space="preserve">Владеть опытом  использования   цифровыми  и мобильными технологиями обучения </t>
  </si>
  <si>
    <t>Знать  способы  и методы анализа и использования цифровых образовательных средств обучения, мобильных технологий, обеспечивающих качество реализации образовательных программ</t>
  </si>
  <si>
    <t>Уметь  разрабатывать и использовать современные средства оценки качества процесса обучения и ресурсов цифровой образовательной среды</t>
  </si>
  <si>
    <t>Владеть опытом анализа, разработки и использования современных средств оценки качества процесса обучения и ресурсов цифровой образовательной среды.</t>
  </si>
  <si>
    <t>Знать способы создания средств оценки качества
процесса
обучения и
ресурсов
цифровой
образовател
ьной среды</t>
  </si>
  <si>
    <t>Уметь использовать современные цифровые и сетевые технологии, в том числе на иностранном(ых) языке(ах), для академического и профессионально го взаимодействия</t>
  </si>
  <si>
    <t xml:space="preserve">Владеть и применять современные коммуникативн ые технологии, в том числе на иностранном(ых ) языке(ах), для академического и профессиональн ого взаимодействия </t>
  </si>
  <si>
    <t>Знать способы применения современны х цифровых и сетевых технологий в образовании , в том числе на иностранно м(ых) языке(ах)</t>
  </si>
  <si>
    <t>Уметь использовать современные цифровые и сетевые технологии для организации и руководства работой команды</t>
  </si>
  <si>
    <t>Владеть и применять современные цифровые технологии для академического и профессиональн ого взаимодействия</t>
  </si>
  <si>
    <t>Знать способы организации и руководства работой команды, вырабатывая командную сетевую стратеги</t>
  </si>
  <si>
    <t>Выявляет проблемную ситуацию в процессе анализа проблемы, определяет этапы ее разрешения с учетом вариативных контекстов</t>
  </si>
  <si>
    <t>Находит, критически анализирует и выбирает информацию, необходимую для выработки стратегии действий по разрешению проблемной ситуации.</t>
  </si>
  <si>
    <t>Определяет и оценивает практические последствия реализации действий по разрешению проблемной ситуации</t>
  </si>
  <si>
    <t>Понимает эффективность использования стратегии сотрудничества для достижения поставленной цели, определяет роль каждого участника в команде</t>
  </si>
  <si>
    <t>Учитывает в совместной деятельности особенности поведения и общения разных людей</t>
  </si>
  <si>
    <t>Эффективно взаимодействует с членами команды, в т.ч. участвует в обмене информацией, знаниями и опытом, и презентации результатов работы команды. Соблюдает этические нормы взаимодействия.</t>
  </si>
  <si>
    <t>Знать способы и методы  осуществления  критического  анализа проблемных ситуаций в инклюзивном образовании, вырабатывать стратегию действий.</t>
  </si>
  <si>
    <t>Уметь применять методы системного подхода и критического анализа проблемных ситуаций в инклюзивном образовании.</t>
  </si>
  <si>
    <t>Владеть методологией системного и критического анализа проблемных ситуаций. Владеть опытом использования специализированных технологий при обучении лиц с ОВЗ.</t>
  </si>
  <si>
    <t>Уметь решать задачи личностного и профессионального развития в условиях инклюзии, реализовывать приоритеты совершенствования собственной деятельности.</t>
  </si>
  <si>
    <t>Владеть современными технологиями и навыками управления своей познавательной деятельностью и ее совершенствования, в том числе используя современные цифровые технологии</t>
  </si>
  <si>
    <r>
      <t xml:space="preserve"> </t>
    </r>
    <r>
      <rPr>
        <sz val="8"/>
        <color rgb="FF000000"/>
        <rFont val="Times New Roman"/>
        <family val="1"/>
        <charset val="204"/>
      </rPr>
      <t xml:space="preserve"> Знать с</t>
    </r>
    <r>
      <rPr>
        <sz val="8"/>
        <color indexed="8"/>
        <rFont val="Times New Roman"/>
        <family val="1"/>
        <charset val="204"/>
      </rPr>
      <t>пособы определения  и реализации приоритетов собственной деятельности в инклюзивном образовании.</t>
    </r>
  </si>
  <si>
    <t>организовывать и руководить работой команды, вырабатывая командную стратегию для достижения поставленной цели</t>
  </si>
  <si>
    <t>осуществлять и оптимизировать профессиональную  деятельность в соответствии с нормативными правовыми актами в сфере образования и нормами профессиональной этики</t>
  </si>
  <si>
    <t>Способностью разрабатывать программы мониторинга результатов образования обучающихся, разрабатывать и реализовывать программы преодоления трудностей в обучении</t>
  </si>
  <si>
    <r>
      <t xml:space="preserve">Способностью </t>
    </r>
    <r>
      <rPr>
        <i/>
        <sz val="8"/>
        <color rgb="FF000000"/>
        <rFont val="Times New Roman"/>
        <family val="1"/>
        <charset val="204"/>
      </rPr>
      <t>планировать и организовывать взаимодействия участников образовательных отношений</t>
    </r>
  </si>
  <si>
    <t>Умеет управлять проектом на всех этапах его жизненного цикла;</t>
  </si>
  <si>
    <r>
      <t xml:space="preserve">Умеет </t>
    </r>
    <r>
      <rPr>
        <i/>
        <sz val="8"/>
        <color rgb="FF000000"/>
        <rFont val="Times New Roman"/>
        <family val="1"/>
        <charset val="204"/>
      </rPr>
      <t>осуществлять критический анализ проблемных ситуаций на основе системного подхода, вырабатывать стратегию действий</t>
    </r>
  </si>
  <si>
    <r>
      <t xml:space="preserve">Способностью </t>
    </r>
    <r>
      <rPr>
        <i/>
        <sz val="8"/>
        <color rgb="FF000000"/>
        <rFont val="Times New Roman"/>
        <family val="1"/>
        <charset val="204"/>
      </rPr>
      <t>анализировать и учитывать разнообразие культур в процессе межкультурного взаимодействия</t>
    </r>
  </si>
  <si>
    <r>
      <t>Владеет способностью осуществлять критический анализ проблемных ситуаций</t>
    </r>
    <r>
      <rPr>
        <i/>
        <sz val="8"/>
        <color indexed="8"/>
        <rFont val="Calibri"/>
        <family val="2"/>
        <charset val="204"/>
      </rPr>
      <t xml:space="preserve"> </t>
    </r>
    <r>
      <rPr>
        <i/>
        <sz val="8"/>
        <color indexed="8"/>
        <rFont val="Times New Roman"/>
        <family val="1"/>
        <charset val="204"/>
      </rPr>
      <t>на основе системного подхода, вырабатывать стратегию действий</t>
    </r>
  </si>
  <si>
    <r>
      <t>умеет применять современные коммуникативные технологии, в</t>
    </r>
    <r>
      <rPr>
        <i/>
        <sz val="8"/>
        <color indexed="8"/>
        <rFont val="Calibri"/>
        <family val="2"/>
        <charset val="204"/>
      </rPr>
      <t xml:space="preserve"> </t>
    </r>
    <r>
      <rPr>
        <i/>
        <sz val="8"/>
        <color indexed="8"/>
        <rFont val="Times New Roman"/>
        <family val="1"/>
        <charset val="204"/>
      </rPr>
      <t>том числе на иностранном(ых) языке(ах), для академического и</t>
    </r>
    <r>
      <rPr>
        <i/>
        <sz val="8"/>
        <color indexed="8"/>
        <rFont val="Calibri"/>
        <family val="2"/>
        <charset val="204"/>
      </rPr>
      <t xml:space="preserve"> </t>
    </r>
    <r>
      <rPr>
        <i/>
        <sz val="8"/>
        <color indexed="8"/>
        <rFont val="Times New Roman"/>
        <family val="1"/>
        <charset val="204"/>
      </rPr>
      <t>профессионального взаимодействия</t>
    </r>
  </si>
  <si>
    <r>
      <t>Умеет проектировать педагогическую деятельность на основе</t>
    </r>
    <r>
      <rPr>
        <i/>
        <sz val="8"/>
        <color indexed="8"/>
        <rFont val="Calibri"/>
        <family val="2"/>
        <charset val="204"/>
      </rPr>
      <t xml:space="preserve"> </t>
    </r>
    <r>
      <rPr>
        <i/>
        <sz val="8"/>
        <color indexed="8"/>
        <rFont val="Times New Roman"/>
        <family val="1"/>
        <charset val="204"/>
      </rPr>
      <t>специальных научных знаний и результатов исследований</t>
    </r>
  </si>
  <si>
    <t>Умеет управлять проектом на всех этапах его жизненного цикла</t>
  </si>
  <si>
    <r>
      <t xml:space="preserve">Владеет </t>
    </r>
    <r>
      <rPr>
        <i/>
        <sz val="8"/>
        <color rgb="FF000000"/>
        <rFont val="Times New Roman"/>
        <family val="1"/>
        <charset val="204"/>
      </rPr>
      <t>способностью управлять проектом на всех этапах его жизненного цикла</t>
    </r>
  </si>
  <si>
    <r>
      <t xml:space="preserve">Умеет </t>
    </r>
    <r>
      <rPr>
        <i/>
        <sz val="8"/>
        <color rgb="FF000000"/>
        <rFont val="Times New Roman"/>
        <family val="1"/>
        <charset val="204"/>
      </rPr>
      <t>применять современные коммуникативные технологии, в том числе на иностранном(ых) языке(ах), для академического и профессионального взаимодействия</t>
    </r>
  </si>
  <si>
    <t>Способен осуществлять критический анализ проблемных ситуаций на основе системного подхода, вырабатывать стратегию действий</t>
  </si>
  <si>
    <t>Способен анализировать и учитывать разнообразие культур в процессе межкультурного взаимодействия</t>
  </si>
  <si>
    <t>Способностью создавать научно обоснованные средства оценки качества процесса обучения и ресурсов цифровой образовательной среды.</t>
  </si>
  <si>
    <t>Способен осуществлять анализ и разработку научно-обоснованных средств, методик, технологий обучения, электронных ресурсов цифровой образовательной среды</t>
  </si>
  <si>
    <t>владеет методами  разработкисредств мониторинга результатов образвоания обучающихся</t>
  </si>
  <si>
    <t>Знать  основные подходы, способы  и методы создания  средств оценки качества процесса обучения и ресурсов цифровой образовательной среды</t>
  </si>
  <si>
    <t>Уметь  создавать средства оценки качества процесса обучения и ресурсов цифровой образовательной среды</t>
  </si>
  <si>
    <t>Владеть опытом научной разработки новых средств оценки качества процесса обучения и ресурсов цифровой образовательной среды</t>
  </si>
  <si>
    <t>нать  способы  и методы анализа и разработки средств, методик, технологий обучения, электронных ресурсов цифровой образовательной среды, обеспечивающих качество реализации образовательных программ.</t>
  </si>
  <si>
    <t>Уметь  разрабатывать новые средств оценки качества процесса обучения и ресурсов цифровой образовательной среды.</t>
  </si>
  <si>
    <t>Владеть опытом разработки новых средств оценки качества процесса обучения и ресурсов цифровой образовательной среды</t>
  </si>
  <si>
    <t>Знать методы системного и критического анализа; методики разработки стратегии действий для выявления и решения проблемной ситуации.</t>
  </si>
  <si>
    <t>Уметь применять методы системного подхода и критического анализа проблемных ситуаций. Уметь разрабатывать стратегию действий, принимать конкретные решения для ее реализации.</t>
  </si>
  <si>
    <t>Владеть методологией системного и критического анализа проблемных ситуаций.</t>
  </si>
  <si>
    <t>Знать этапы жизненного цикла проекта, этапы его разработки и реализации,  методы разработки и управления проектами.</t>
  </si>
  <si>
    <t>Уметь разрабатывать проект с учетом анализа альтернативных вариантов его реализации, определять целевые этапы, основные направления работ. Уметь управлять проектом на всех этапах его жизненного цикла</t>
  </si>
  <si>
    <t>Владеть методиками разработки и управления проектом; методами оценки потребности в ресурсах и эффективности проекта.</t>
  </si>
  <si>
    <t>Знать основные принципы и подходы руководства командной работой; разрабатывать командную стратегию.</t>
  </si>
  <si>
    <t>Уметь организовывать и руководить  работу команды для достижения поставленной цели</t>
  </si>
  <si>
    <t>Владеть опытом   постановки цели, организации и руководства командами для их достижения</t>
  </si>
  <si>
    <t>Уметь применять на практике коммуникативные технологии, методы и способы делового общения для академического и профессионального взаимодействия</t>
  </si>
  <si>
    <t>Владеть методикой межличностного делового общения на русском и иностранном языках, с применением профессиональных языковых форм, средств и современных коммуникативных технологий.</t>
  </si>
  <si>
    <t>Знать закономерности и особенности социально-исторического развития различных культур, особенности межкультурного разнообразия общества</t>
  </si>
  <si>
    <t>Уметь понимать и толерантно воспринимать межкультурное разнообразие общества. Анализировать и учитывать разнообразие культур в процессе межкультурного взаимодействия</t>
  </si>
  <si>
    <t>Владеть методами и навыками эффективного межкультурного взаимодействия</t>
  </si>
  <si>
    <t>Уметь решать задачи собственного личностного и профессионального развития, определять и реализовывать приоритеты совершенствования собственной деятельности</t>
  </si>
  <si>
    <t>Владеть технологиями и навыками управления своей познавательной деятельностью и ее совершенствования на основе самооценки, самоконтроля и принципов самообразования в течение всей жизни, в том числе с использованием цифровых технологий</t>
  </si>
  <si>
    <r>
      <t xml:space="preserve">Знать  способы осуществления  и оптимизации профессиональной </t>
    </r>
    <r>
      <rPr>
        <sz val="10"/>
        <color rgb="FF000000"/>
        <rFont val="Times New Roman"/>
        <family val="1"/>
        <charset val="204"/>
      </rPr>
      <t xml:space="preserve">деятельности в соответствии с нормативными правовыми актами в сфере образования </t>
    </r>
  </si>
  <si>
    <t>Уметь  осуществлять анализ нормативно- правовых актов в   сфере образования и нормами профессиональной этики для решения конкретных ситуаций</t>
  </si>
  <si>
    <r>
      <t>Владеть</t>
    </r>
    <r>
      <rPr>
        <sz val="9"/>
        <color indexed="8"/>
        <rFont val="Times New Roman"/>
        <family val="1"/>
        <charset val="204"/>
      </rPr>
      <t xml:space="preserve"> опытом решения профессионально-значимых задач на основе проведения анализа нормативно- правовых актов в   сфере образования и норм профессиональной этики</t>
    </r>
  </si>
  <si>
    <r>
      <t xml:space="preserve">Знать  способы проектирования  образовательных программ и разработки методическое </t>
    </r>
    <r>
      <rPr>
        <sz val="9"/>
        <color rgb="FF000000"/>
        <rFont val="Times New Roman"/>
        <family val="1"/>
        <charset val="204"/>
      </rPr>
      <t>обеспечения</t>
    </r>
  </si>
  <si>
    <t>Уметь  проектировать образовательные программы, разрабатывать документы  и научно-методического обеспечения их реализации</t>
  </si>
  <si>
    <r>
      <t>Владеть</t>
    </r>
    <r>
      <rPr>
        <sz val="9"/>
        <color indexed="8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опытом целостного проектирования основных образовательных программ,  разработки методическое обеспечения</t>
    </r>
  </si>
  <si>
    <t xml:space="preserve">Знать  основные подходы  проектирования  совместной и индивидуальной учебной и воспитательной деятельности обучающихся, в том числе с особыми образовательными потребностями </t>
  </si>
  <si>
    <t>Уметь  проектировать организацию совместной и индивидуальной учебной и воспитательной деятельности обучающихся в конкретных ситуациях  ( в том числе с особыми образовательными потребностями).</t>
  </si>
  <si>
    <t>Владеть опытом успешного проектирования и организации совместной и индивидуальной учебной и воспитательной деятельности обучающихся</t>
  </si>
  <si>
    <t>Знать  основные  принципы создания и реализации условий духовно-нравственного воспитания обучающихся на основе базовых национальных ценностей .</t>
  </si>
  <si>
    <t>Уметь  создавать и реализовывать  условия и принципы  духовно-нравственного воспитания обучающихся на основе базовых ценностей .</t>
  </si>
  <si>
    <r>
      <t>Владеть опытом и способами успешной реализации проектов  по созданию условий нравственного воспитания</t>
    </r>
    <r>
      <rPr>
        <sz val="12"/>
        <color indexed="8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>обучающихся на основе базовых национальных ценностей</t>
    </r>
  </si>
  <si>
    <t xml:space="preserve">Знать  способы и методы  разработки  программ мониторинга результатов образования, разработки  и реализации программ преодоления трудностей в обучении </t>
  </si>
  <si>
    <t>Уметь  разрабатывать и внедрять программы мониторинга результатов и программы преодоления трудностей в обучении.</t>
  </si>
  <si>
    <t>Владеть опытом и способами разработки программ мониторинга результатов образования и программ преодоления трудностей в обучении.</t>
  </si>
  <si>
    <t>Знать  основные психолого-педагогические (в том числе инклюзивные) технологии в  профессиональной деятельности, необходимые для индивидуализации обучения, развития, воспитания обучающихся с особыми образовательными потребностями.</t>
  </si>
  <si>
    <t xml:space="preserve">Уметь  проектировать и использовать психолого-педагогические, в том числе инклюзивные, технологии в профессиональной деятельности, необходимые для индивидуализации обучения и воспитания обучающихся с особыми образовательными потребностями </t>
  </si>
  <si>
    <t>Владеть способами  и методами проектирования и использования  эффективные психолого-педагогические и инклюзивные  технологии в профессиональной деятельности</t>
  </si>
  <si>
    <t>Знать  основные подходы и способы организации и  планирования  взаимодействия участников образовательных отношений</t>
  </si>
  <si>
    <t>Уметь  планировать и организовывать взаимодействия участников образовательных отношений в конкретных ситуациях</t>
  </si>
  <si>
    <t>Владеть способами  и методами успешного планирования и организации взаимодействия участников образовательных отношений</t>
  </si>
  <si>
    <t xml:space="preserve">Знать  методы и способы проектирования педагогической деятельности на основе научных знаний и результатов исследований </t>
  </si>
  <si>
    <t>Уметь  планировать и проектировать педагогическую деятельность на основе специальных научных знаний и результатов исследований.</t>
  </si>
  <si>
    <t>Владеть опытом проектирования   педагогической деятельности на основе специальных научных знаний и результатов исследований.</t>
  </si>
  <si>
    <r>
      <t xml:space="preserve">Знать способы </t>
    </r>
    <r>
      <rPr>
        <i/>
        <sz val="8"/>
        <color rgb="FF000000"/>
        <rFont val="Times New Roman"/>
        <family val="1"/>
        <charset val="204"/>
      </rPr>
      <t>определения  и реализации приоритетов собственной деятельности и способы ее совершенствования на основе самооценки</t>
    </r>
  </si>
  <si>
    <t>Знать способы применения современных коммуникативных технологий, в том числе на иностранном(ых) языке(ах), для академического и профессионального взаимодействия</t>
  </si>
  <si>
    <t>Знать  способы проектирования  образовательных программ и разработки методического обеспечения средствами цифровых технологий.</t>
  </si>
  <si>
    <t xml:space="preserve">Уметь  использовать современные ИКТ в образовательной деятельности,  проектировать образовательные программы.  </t>
  </si>
  <si>
    <t>Владеть опытом целостного проектирования основных образовательных программ,  разработки методическое обеспечения средствами цифровых технологий.</t>
  </si>
  <si>
    <t>Знать  способы  и методы анализа и разработки цифровых образовательных средств обучения, электронных ресурсов цифровой образовательной среды, обеспечивающих качество реализации образовательных программ</t>
  </si>
  <si>
    <t>Уметь  разрабатывать современные средства оценки качества процесса обучения и ресурсов цифровой образовательной среды</t>
  </si>
  <si>
    <t>Владеть опытом разработки современных средств оценки качества процесса обучения и ресурсов цифровой образовательной среды.</t>
  </si>
  <si>
    <t>владеть навыками реализации проектов информационных систем психолого-педагогической направелнности</t>
  </si>
  <si>
    <t>З-6</t>
  </si>
  <si>
    <t>З-7</t>
  </si>
  <si>
    <t>У-6</t>
  </si>
  <si>
    <t>У-7</t>
  </si>
  <si>
    <t>В-6</t>
  </si>
  <si>
    <t>В-7</t>
  </si>
  <si>
    <t>В-8</t>
  </si>
  <si>
    <t>В-9</t>
  </si>
  <si>
    <t>В-10</t>
  </si>
  <si>
    <t>З-8</t>
  </si>
  <si>
    <t>З-9</t>
  </si>
  <si>
    <t>З-10</t>
  </si>
  <si>
    <t>У-8</t>
  </si>
  <si>
    <t>У-9</t>
  </si>
  <si>
    <t>У-10</t>
  </si>
  <si>
    <t>З-11</t>
  </si>
  <si>
    <t>З-12</t>
  </si>
  <si>
    <t>З-13</t>
  </si>
  <si>
    <t>З-14</t>
  </si>
  <si>
    <t>З-15</t>
  </si>
  <si>
    <t>З-16</t>
  </si>
  <si>
    <t>З-17</t>
  </si>
  <si>
    <t>У-11</t>
  </si>
  <si>
    <t>У-12</t>
  </si>
  <si>
    <t>У-13</t>
  </si>
  <si>
    <t>У-14</t>
  </si>
  <si>
    <t>У-15</t>
  </si>
  <si>
    <t>У-16</t>
  </si>
  <si>
    <t>В-11</t>
  </si>
  <si>
    <t>В-12</t>
  </si>
  <si>
    <t>В-13</t>
  </si>
  <si>
    <t>В-14</t>
  </si>
  <si>
    <t>В-15</t>
  </si>
  <si>
    <t>В-16</t>
  </si>
  <si>
    <t>В-17</t>
  </si>
  <si>
    <t>В-18</t>
  </si>
  <si>
    <t>В-19</t>
  </si>
  <si>
    <t>У-17</t>
  </si>
  <si>
    <t>У-18</t>
  </si>
  <si>
    <t>У-19</t>
  </si>
  <si>
    <t>З-18</t>
  </si>
  <si>
    <t>З-19</t>
  </si>
  <si>
    <t>З-20</t>
  </si>
  <si>
    <t>З-21</t>
  </si>
  <si>
    <t>З-22</t>
  </si>
  <si>
    <t>З-23</t>
  </si>
  <si>
    <t>З-24</t>
  </si>
  <si>
    <t>З-25</t>
  </si>
  <si>
    <t>У-20</t>
  </si>
  <si>
    <t>У-21</t>
  </si>
  <si>
    <t>У-22</t>
  </si>
  <si>
    <t>У-23</t>
  </si>
  <si>
    <t>У-24</t>
  </si>
  <si>
    <t>У-25</t>
  </si>
  <si>
    <t>У-26</t>
  </si>
  <si>
    <t>В-20</t>
  </si>
  <si>
    <t>В-21</t>
  </si>
  <si>
    <t>В-22</t>
  </si>
  <si>
    <t>В-23</t>
  </si>
  <si>
    <t>В-24</t>
  </si>
  <si>
    <t>В-25</t>
  </si>
  <si>
    <t>В-26</t>
  </si>
  <si>
    <t>З-26</t>
  </si>
  <si>
    <t>У-27</t>
  </si>
  <si>
    <t>З-27</t>
  </si>
  <si>
    <t>З-28</t>
  </si>
  <si>
    <t>З-29</t>
  </si>
  <si>
    <t>З-30</t>
  </si>
  <si>
    <t>З-31</t>
  </si>
  <si>
    <t>З-32</t>
  </si>
  <si>
    <t>З-33</t>
  </si>
  <si>
    <t>З-34</t>
  </si>
  <si>
    <t>З-35</t>
  </si>
  <si>
    <t>У-28</t>
  </si>
  <si>
    <t>У-29</t>
  </si>
  <si>
    <t>У-30</t>
  </si>
  <si>
    <t>У-31</t>
  </si>
  <si>
    <t>У-32</t>
  </si>
  <si>
    <t>У-33</t>
  </si>
  <si>
    <t>У-34</t>
  </si>
  <si>
    <t>У-35</t>
  </si>
  <si>
    <t>У-36</t>
  </si>
  <si>
    <t>В-27</t>
  </si>
  <si>
    <t>В-28</t>
  </si>
  <si>
    <t>В-29</t>
  </si>
  <si>
    <t>В-30</t>
  </si>
  <si>
    <t>В-31</t>
  </si>
  <si>
    <t>В-32</t>
  </si>
  <si>
    <t>В-33</t>
  </si>
  <si>
    <t>В-34</t>
  </si>
  <si>
    <t>У-37</t>
  </si>
  <si>
    <t>У-38</t>
  </si>
  <si>
    <t>У-39</t>
  </si>
  <si>
    <t>У-40</t>
  </si>
  <si>
    <t>У-41</t>
  </si>
  <si>
    <t>У-42</t>
  </si>
  <si>
    <t>У-43</t>
  </si>
  <si>
    <t>У-44</t>
  </si>
  <si>
    <t>У-45</t>
  </si>
  <si>
    <t>У-46</t>
  </si>
  <si>
    <t>У-47</t>
  </si>
  <si>
    <t>З-36</t>
  </si>
  <si>
    <t>З-37</t>
  </si>
  <si>
    <t>З-38</t>
  </si>
  <si>
    <t>З-39</t>
  </si>
  <si>
    <t>З-40</t>
  </si>
  <si>
    <t>З-41</t>
  </si>
  <si>
    <t>З-42</t>
  </si>
  <si>
    <t>З-43</t>
  </si>
  <si>
    <t>З-44</t>
  </si>
  <si>
    <t>З-45</t>
  </si>
  <si>
    <t>З-46</t>
  </si>
  <si>
    <t>В-35</t>
  </si>
  <si>
    <t>В-36</t>
  </si>
  <si>
    <t>В-37</t>
  </si>
  <si>
    <t>В-38</t>
  </si>
  <si>
    <t>В-39</t>
  </si>
  <si>
    <t>В-40</t>
  </si>
  <si>
    <t>В-41</t>
  </si>
  <si>
    <t>З-47</t>
  </si>
  <si>
    <t>З-48</t>
  </si>
  <si>
    <t>З-49</t>
  </si>
  <si>
    <t>З-50</t>
  </si>
  <si>
    <t>У-48</t>
  </si>
  <si>
    <t>У-49</t>
  </si>
  <si>
    <t>У-50</t>
  </si>
  <si>
    <t>У-51</t>
  </si>
  <si>
    <t>У-52</t>
  </si>
  <si>
    <t>У-53</t>
  </si>
  <si>
    <t>У-54</t>
  </si>
  <si>
    <t>В-42</t>
  </si>
  <si>
    <t>В-43</t>
  </si>
  <si>
    <t>В-44</t>
  </si>
  <si>
    <t>В-45</t>
  </si>
  <si>
    <t>З-51</t>
  </si>
  <si>
    <t>З-52</t>
  </si>
  <si>
    <t>У-55</t>
  </si>
  <si>
    <t>У-56</t>
  </si>
  <si>
    <t>У-57</t>
  </si>
  <si>
    <t>З-53</t>
  </si>
  <si>
    <t>З-54</t>
  </si>
  <si>
    <t>З-55</t>
  </si>
  <si>
    <t>В-46</t>
  </si>
  <si>
    <t>В-47</t>
  </si>
  <si>
    <t>В-48</t>
  </si>
  <si>
    <t>З-56</t>
  </si>
  <si>
    <t>З-57</t>
  </si>
  <si>
    <t>З-58</t>
  </si>
  <si>
    <t>У-58</t>
  </si>
  <si>
    <t>У-59</t>
  </si>
  <si>
    <t>У-60</t>
  </si>
  <si>
    <t>У-61</t>
  </si>
  <si>
    <t>В-49</t>
  </si>
  <si>
    <t>В-50</t>
  </si>
  <si>
    <t>В-51</t>
  </si>
  <si>
    <t>У-62</t>
  </si>
  <si>
    <t>У-63</t>
  </si>
  <si>
    <t>У-64</t>
  </si>
  <si>
    <t>У-65</t>
  </si>
  <si>
    <t>У-66</t>
  </si>
  <si>
    <t>У-67</t>
  </si>
  <si>
    <t>У-68</t>
  </si>
  <si>
    <t>У-69</t>
  </si>
  <si>
    <t>У-70</t>
  </si>
  <si>
    <t>У-71</t>
  </si>
  <si>
    <t>У-72</t>
  </si>
  <si>
    <t>Владеть  и применять современные коммуникативные технологии, в том числе на иностранном(ых) языке(ах), для академического и профессионального взаимодействия</t>
  </si>
  <si>
    <r>
      <t xml:space="preserve"> </t>
    </r>
    <r>
      <rPr>
        <sz val="11"/>
        <color rgb="FF000000"/>
        <rFont val="Times New Roman"/>
        <family val="1"/>
        <charset val="204"/>
      </rPr>
      <t xml:space="preserve"> Знать с</t>
    </r>
    <r>
      <rPr>
        <sz val="11"/>
        <color indexed="8"/>
        <rFont val="Times New Roman"/>
        <family val="1"/>
        <charset val="204"/>
      </rPr>
      <t>пособы определения  и реализации приоритетов собственной деятельности в инклюзивном образовании.</t>
    </r>
  </si>
  <si>
    <t>управлять проектом на всех этапах его жизненного цикла;</t>
  </si>
  <si>
    <t>проектировать основные и дополнительные образовательные программы и разрабатывать научно-методическое обеспечение их реализации</t>
  </si>
  <si>
    <t>Умением проектировать организацию совместной и индивидуальной учебной и воспитательной деятельности обучающихся, в том числе с особыми образовательными потребностями;</t>
  </si>
  <si>
    <t>Умением осуществлять анализ и разработку научно-обоснованных средств, методик, технологий обучения, электронных ресурсов цифровой образовательной среды.</t>
  </si>
  <si>
    <t>З-59</t>
  </si>
  <si>
    <t>З-60</t>
  </si>
  <si>
    <t>З-61</t>
  </si>
  <si>
    <t>З-62</t>
  </si>
  <si>
    <t>З-63</t>
  </si>
  <si>
    <t>З-64</t>
  </si>
  <si>
    <t>З-65</t>
  </si>
  <si>
    <t>З-66</t>
  </si>
  <si>
    <t>З-67</t>
  </si>
  <si>
    <t>З-68</t>
  </si>
  <si>
    <t>З-69</t>
  </si>
  <si>
    <t>З-70</t>
  </si>
  <si>
    <t>З-71</t>
  </si>
  <si>
    <t>З-72</t>
  </si>
  <si>
    <t>З-73</t>
  </si>
  <si>
    <t>З-74</t>
  </si>
  <si>
    <t>З-75</t>
  </si>
  <si>
    <t>З-76</t>
  </si>
  <si>
    <t>В-54</t>
  </si>
  <si>
    <t>В-55</t>
  </si>
  <si>
    <t>В-56</t>
  </si>
  <si>
    <t>В-57</t>
  </si>
  <si>
    <t>В-58</t>
  </si>
  <si>
    <t>В-59</t>
  </si>
  <si>
    <t>В-60</t>
  </si>
  <si>
    <t>В-61</t>
  </si>
  <si>
    <t>В-62</t>
  </si>
  <si>
    <t>В-63</t>
  </si>
  <si>
    <t>В-64</t>
  </si>
  <si>
    <t>У-73</t>
  </si>
  <si>
    <t>У-74</t>
  </si>
  <si>
    <t>У-75</t>
  </si>
  <si>
    <t>У-76</t>
  </si>
  <si>
    <t>У-77</t>
  </si>
  <si>
    <t>У-78</t>
  </si>
  <si>
    <t>У-79</t>
  </si>
  <si>
    <t>У-80</t>
  </si>
  <si>
    <t>У-81</t>
  </si>
  <si>
    <t>У-82</t>
  </si>
  <si>
    <t>У-83</t>
  </si>
  <si>
    <t>У-84</t>
  </si>
  <si>
    <t>У-85</t>
  </si>
  <si>
    <t>У-86</t>
  </si>
  <si>
    <t>У-87</t>
  </si>
  <si>
    <t>У-88</t>
  </si>
  <si>
    <t>У-89</t>
  </si>
  <si>
    <t>У-90</t>
  </si>
  <si>
    <t>У-91</t>
  </si>
  <si>
    <t>В-65</t>
  </si>
  <si>
    <t>В-66</t>
  </si>
  <si>
    <t>В-67</t>
  </si>
  <si>
    <t>В-68</t>
  </si>
  <si>
    <t>В-69</t>
  </si>
  <si>
    <t>В-70</t>
  </si>
  <si>
    <t>В-71</t>
  </si>
  <si>
    <t>В-72</t>
  </si>
  <si>
    <t>В-73</t>
  </si>
  <si>
    <t>В-74</t>
  </si>
  <si>
    <t>В-75</t>
  </si>
  <si>
    <t>В-76</t>
  </si>
  <si>
    <t>В-77</t>
  </si>
  <si>
    <t>В-78</t>
  </si>
  <si>
    <t>В-79</t>
  </si>
  <si>
    <t>В-80</t>
  </si>
  <si>
    <t>В-81</t>
  </si>
  <si>
    <t>У-92</t>
  </si>
  <si>
    <t>У-93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</si>
</sst>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8"/>
      <color indexed="8"/>
      <name val="Tahoma"/>
      <charset val="252"/>
    </font>
    <font>
      <sz val="8"/>
      <name val="Tahoma"/>
      <family val="2"/>
      <charset val="204"/>
    </font>
    <font>
      <sz val="9"/>
      <color indexed="8"/>
      <name val="Tahoma"/>
      <family val="2"/>
      <charset val="204"/>
    </font>
    <font>
      <sz val="8"/>
      <color indexed="8"/>
      <name val="Tahoma"/>
      <family val="2"/>
      <charset val="204"/>
    </font>
    <font>
      <i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i/>
      <sz val="8"/>
      <color indexed="8"/>
      <name val="Calibri"/>
      <family val="2"/>
      <charset val="204"/>
    </font>
    <font>
      <i/>
      <sz val="8"/>
      <color indexed="8"/>
      <name val="Tahoma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8"/>
      <color theme="0"/>
      <name val="Times New Roman"/>
      <family val="1"/>
      <charset val="204"/>
    </font>
    <font>
      <i/>
      <sz val="8"/>
      <color theme="0"/>
      <name val="Times New Roman"/>
      <family val="1"/>
      <charset val="204"/>
    </font>
    <font>
      <sz val="8"/>
      <color theme="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0" borderId="0" xfId="0" applyFill="1"/>
    <xf numFmtId="0" fontId="4" fillId="0" borderId="1" xfId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left"/>
    </xf>
    <xf numFmtId="0" fontId="4" fillId="2" borderId="1" xfId="1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2" borderId="1" xfId="1" applyFont="1" applyFill="1" applyBorder="1" applyAlignment="1" applyProtection="1">
      <alignment horizontal="left" wrapText="1"/>
      <protection locked="0"/>
    </xf>
    <xf numFmtId="0" fontId="4" fillId="2" borderId="1" xfId="0" applyFont="1" applyFill="1" applyBorder="1" applyAlignment="1">
      <alignment horizontal="left"/>
    </xf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1" xfId="1" applyFont="1" applyBorder="1"/>
    <xf numFmtId="0" fontId="7" fillId="0" borderId="1" xfId="1" applyFont="1" applyBorder="1" applyAlignment="1">
      <alignment wrapText="1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Alignment="1"/>
    <xf numFmtId="0" fontId="0" fillId="0" borderId="0" xfId="0" applyFill="1" applyAlignment="1"/>
    <xf numFmtId="0" fontId="7" fillId="3" borderId="2" xfId="1" applyFont="1" applyFill="1" applyBorder="1" applyAlignment="1" applyProtection="1">
      <alignment vertical="center"/>
      <protection locked="0"/>
    </xf>
    <xf numFmtId="0" fontId="7" fillId="3" borderId="3" xfId="1" applyFont="1" applyFill="1" applyBorder="1" applyAlignment="1" applyProtection="1">
      <alignment vertical="center"/>
      <protection locked="0"/>
    </xf>
    <xf numFmtId="0" fontId="7" fillId="3" borderId="4" xfId="1" applyFont="1" applyFill="1" applyBorder="1" applyAlignment="1" applyProtection="1">
      <alignment vertical="center"/>
      <protection locked="0"/>
    </xf>
    <xf numFmtId="0" fontId="7" fillId="0" borderId="5" xfId="1" applyFont="1" applyFill="1" applyBorder="1" applyAlignment="1" applyProtection="1">
      <alignment vertical="center"/>
      <protection locked="0"/>
    </xf>
    <xf numFmtId="0" fontId="7" fillId="0" borderId="5" xfId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0" fontId="0" fillId="0" borderId="0" xfId="0" applyBorder="1"/>
    <xf numFmtId="0" fontId="3" fillId="0" borderId="0" xfId="0" applyFont="1"/>
    <xf numFmtId="0" fontId="4" fillId="4" borderId="1" xfId="1" applyFont="1" applyFill="1" applyBorder="1" applyAlignment="1" applyProtection="1">
      <alignment horizontal="left" wrapText="1"/>
      <protection locked="0"/>
    </xf>
    <xf numFmtId="0" fontId="4" fillId="2" borderId="1" xfId="0" applyFont="1" applyFill="1" applyBorder="1" applyAlignment="1">
      <alignment horizontal="left" wrapText="1"/>
    </xf>
    <xf numFmtId="0" fontId="4" fillId="4" borderId="2" xfId="1" applyFont="1" applyFill="1" applyBorder="1" applyAlignment="1" applyProtection="1">
      <alignment horizontal="left" wrapText="1"/>
      <protection locked="0"/>
    </xf>
    <xf numFmtId="0" fontId="4" fillId="0" borderId="1" xfId="1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4" fillId="4" borderId="1" xfId="1" applyFont="1" applyFill="1" applyBorder="1" applyAlignment="1">
      <alignment horizontal="left" wrapText="1"/>
    </xf>
    <xf numFmtId="0" fontId="4" fillId="4" borderId="0" xfId="0" applyFont="1" applyFill="1" applyAlignment="1">
      <alignment horizontal="left"/>
    </xf>
    <xf numFmtId="0" fontId="14" fillId="0" borderId="1" xfId="0" applyFont="1" applyBorder="1"/>
    <xf numFmtId="0" fontId="10" fillId="4" borderId="1" xfId="1" applyFont="1" applyFill="1" applyBorder="1" applyAlignment="1" applyProtection="1">
      <alignment horizontal="left" wrapText="1"/>
      <protection locked="0"/>
    </xf>
    <xf numFmtId="0" fontId="10" fillId="4" borderId="2" xfId="1" applyFont="1" applyFill="1" applyBorder="1" applyAlignment="1" applyProtection="1">
      <alignment horizontal="left" wrapText="1"/>
      <protection locked="0"/>
    </xf>
    <xf numFmtId="0" fontId="10" fillId="4" borderId="1" xfId="1" applyFont="1" applyFill="1" applyBorder="1" applyAlignment="1">
      <alignment horizontal="left" wrapText="1"/>
    </xf>
    <xf numFmtId="0" fontId="10" fillId="4" borderId="0" xfId="0" applyFont="1" applyFill="1" applyAlignment="1">
      <alignment horizontal="left"/>
    </xf>
    <xf numFmtId="0" fontId="0" fillId="0" borderId="1" xfId="0" applyFill="1" applyBorder="1"/>
    <xf numFmtId="0" fontId="10" fillId="0" borderId="1" xfId="1" applyFont="1" applyFill="1" applyBorder="1" applyAlignment="1" applyProtection="1">
      <alignment horizontal="left" wrapText="1"/>
      <protection locked="0"/>
    </xf>
    <xf numFmtId="0" fontId="21" fillId="0" borderId="0" xfId="0" applyFont="1" applyFill="1" applyBorder="1"/>
    <xf numFmtId="0" fontId="22" fillId="0" borderId="0" xfId="0" applyFont="1" applyFill="1" applyBorder="1"/>
    <xf numFmtId="0" fontId="23" fillId="0" borderId="0" xfId="0" applyFont="1" applyFill="1" applyBorder="1" applyAlignment="1">
      <alignment horizontal="left"/>
    </xf>
    <xf numFmtId="0" fontId="24" fillId="0" borderId="0" xfId="0" applyFont="1" applyFill="1" applyBorder="1"/>
    <xf numFmtId="0" fontId="23" fillId="0" borderId="0" xfId="1" applyFont="1" applyFill="1" applyBorder="1" applyAlignment="1" applyProtection="1">
      <alignment horizontal="left" wrapText="1"/>
      <protection locked="0"/>
    </xf>
    <xf numFmtId="0" fontId="5" fillId="0" borderId="0" xfId="0" applyFont="1" applyBorder="1"/>
    <xf numFmtId="0" fontId="7" fillId="0" borderId="0" xfId="0" applyFont="1" applyBorder="1"/>
    <xf numFmtId="0" fontId="4" fillId="0" borderId="0" xfId="0" applyFont="1" applyBorder="1" applyAlignment="1">
      <alignment horizontal="left"/>
    </xf>
    <xf numFmtId="0" fontId="10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wrapText="1"/>
    </xf>
  </cellXfs>
  <cellStyles count="2">
    <cellStyle name="Обычный" xfId="0" builtinId="0"/>
    <cellStyle name="Обычный_sheetCmptLis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26"/>
  <sheetViews>
    <sheetView tabSelected="1" zoomScale="150" zoomScaleNormal="150" workbookViewId="0">
      <selection activeCell="A111" sqref="A111"/>
    </sheetView>
  </sheetViews>
  <sheetFormatPr defaultRowHeight="10.5" x14ac:dyDescent="0.15"/>
  <cols>
    <col min="1" max="1" width="9.6640625" style="2" customWidth="1"/>
    <col min="2" max="2" width="43.6640625" style="2" customWidth="1"/>
    <col min="3" max="3" width="23.6640625" customWidth="1"/>
    <col min="4" max="4" width="5.5" customWidth="1"/>
    <col min="5" max="5" width="29.6640625" customWidth="1"/>
    <col min="6" max="6" width="4.33203125" customWidth="1"/>
    <col min="7" max="7" width="27.6640625" customWidth="1"/>
    <col min="8" max="8" width="4.6640625" customWidth="1"/>
    <col min="9" max="9" width="25.83203125" customWidth="1"/>
    <col min="10" max="14" width="9.33203125" style="43"/>
    <col min="15" max="15" width="54.6640625" style="43" customWidth="1"/>
    <col min="16" max="16" width="68.83203125" style="43" customWidth="1"/>
    <col min="17" max="17" width="54" style="43" customWidth="1"/>
    <col min="18" max="18" width="9.33203125" style="43"/>
    <col min="19" max="50" width="9.33203125" style="24"/>
  </cols>
  <sheetData>
    <row r="1" spans="1:50" s="9" customFormat="1" ht="25.5" customHeight="1" x14ac:dyDescent="0.2">
      <c r="A1" s="52" t="s">
        <v>14</v>
      </c>
      <c r="B1" s="53"/>
      <c r="C1" s="53"/>
      <c r="D1" s="53"/>
      <c r="E1" s="53"/>
      <c r="F1" s="53"/>
      <c r="G1" s="53"/>
      <c r="H1" s="53"/>
      <c r="I1" s="53"/>
      <c r="J1" s="40"/>
      <c r="K1" s="40"/>
      <c r="L1" s="40"/>
      <c r="M1" s="40"/>
      <c r="N1" s="40"/>
      <c r="O1" s="40"/>
      <c r="P1" s="40"/>
      <c r="Q1" s="40"/>
      <c r="R1" s="40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</row>
    <row r="2" spans="1:50" s="9" customFormat="1" ht="14.25" x14ac:dyDescent="0.2">
      <c r="A2" s="51" t="s">
        <v>13</v>
      </c>
      <c r="B2" s="51"/>
      <c r="C2" s="51"/>
      <c r="D2" s="51"/>
      <c r="E2" s="51"/>
      <c r="F2" s="51"/>
      <c r="G2" s="51"/>
      <c r="H2" s="51"/>
      <c r="I2" s="51"/>
      <c r="J2" s="40"/>
      <c r="K2" s="40"/>
      <c r="L2" s="40"/>
      <c r="M2" s="40"/>
      <c r="N2" s="40"/>
      <c r="O2" s="40"/>
      <c r="P2" s="40"/>
      <c r="Q2" s="40"/>
      <c r="R2" s="40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</row>
    <row r="3" spans="1:50" s="9" customFormat="1" ht="14.25" x14ac:dyDescent="0.2">
      <c r="A3" s="15"/>
      <c r="B3" s="15"/>
      <c r="C3" s="14"/>
      <c r="D3" s="14"/>
      <c r="E3" s="14"/>
      <c r="F3" s="14"/>
      <c r="G3" s="14"/>
      <c r="H3" s="14"/>
      <c r="I3" s="14"/>
      <c r="J3" s="40"/>
      <c r="K3" s="40"/>
      <c r="L3" s="40"/>
      <c r="M3" s="40"/>
      <c r="N3" s="40"/>
      <c r="O3" s="40"/>
      <c r="P3" s="40"/>
      <c r="Q3" s="40"/>
      <c r="R3" s="40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</row>
    <row r="4" spans="1:50" s="11" customFormat="1" x14ac:dyDescent="0.15">
      <c r="A4" s="21"/>
      <c r="B4" s="21"/>
      <c r="C4" s="18" t="s">
        <v>5</v>
      </c>
      <c r="D4" s="19"/>
      <c r="E4" s="19"/>
      <c r="F4" s="19"/>
      <c r="G4" s="19"/>
      <c r="H4" s="20"/>
      <c r="I4" s="10"/>
      <c r="J4" s="41"/>
      <c r="K4" s="41"/>
      <c r="L4" s="41"/>
      <c r="M4" s="41"/>
      <c r="N4" s="41"/>
      <c r="O4" s="41"/>
      <c r="P4" s="41"/>
      <c r="Q4" s="41"/>
      <c r="R4" s="41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</row>
    <row r="5" spans="1:50" s="11" customFormat="1" x14ac:dyDescent="0.15">
      <c r="A5" s="22" t="s">
        <v>3</v>
      </c>
      <c r="B5" s="22" t="s">
        <v>4</v>
      </c>
      <c r="C5" s="12" t="s">
        <v>6</v>
      </c>
      <c r="D5" s="12" t="s">
        <v>7</v>
      </c>
      <c r="E5" s="12" t="s">
        <v>8</v>
      </c>
      <c r="F5" s="12" t="s">
        <v>7</v>
      </c>
      <c r="G5" s="13" t="s">
        <v>9</v>
      </c>
      <c r="H5" s="10" t="s">
        <v>7</v>
      </c>
      <c r="I5" s="12" t="s">
        <v>2</v>
      </c>
      <c r="J5" s="41"/>
      <c r="K5" s="41"/>
      <c r="L5" s="41"/>
      <c r="M5" s="41"/>
      <c r="N5" s="41"/>
      <c r="O5" s="41"/>
      <c r="P5" s="41"/>
      <c r="Q5" s="41"/>
      <c r="R5" s="41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</row>
    <row r="6" spans="1:50" s="6" customFormat="1" ht="82.5" customHeight="1" x14ac:dyDescent="0.2">
      <c r="A6" s="3" t="s">
        <v>112</v>
      </c>
      <c r="B6" s="26" t="str">
        <f t="shared" ref="B6:B19" si="0">IF(OR(A6="УК-1",A6="УК-2",A6="УК-3",A6="УК-4",A6="УК-5",A6="УК-6"),L6,M6)</f>
        <v>способен осуществлять критический анализ проблемных ситуаций на основе системного подхода, вырабатывать стратегию действий
УК-1.1
УК-1.2
УК-1.3</v>
      </c>
      <c r="C6" s="26" t="s">
        <v>130</v>
      </c>
      <c r="D6" s="26" t="s">
        <v>131</v>
      </c>
      <c r="E6" s="26" t="s">
        <v>132</v>
      </c>
      <c r="F6" s="26" t="s">
        <v>133</v>
      </c>
      <c r="G6" s="26" t="s">
        <v>134</v>
      </c>
      <c r="H6" s="28" t="s">
        <v>1</v>
      </c>
      <c r="I6" s="5" t="s">
        <v>90</v>
      </c>
      <c r="J6" s="42">
        <v>1</v>
      </c>
      <c r="K6" s="42"/>
      <c r="L6" s="42" t="str">
        <f>IF(A6="УК-1",$O$6,IF(A6="УК-2",$O$7,IF(A6="УК-3",$O$8,IF(A6="УК-4",$O$9,IF(A6="УК-5",$O$10,IF(A6="УК-6",$O$11,""))))))</f>
        <v>способен осуществлять критический анализ проблемных ситуаций на основе системного подхода, вырабатывать стратегию действий
УК-1.1
УК-1.2
УК-1.3</v>
      </c>
      <c r="M6" s="42" t="str">
        <f>IF(A6="ПК-1",$P$6,IF(A6="ПК-2",$P$7,N6))</f>
        <v/>
      </c>
      <c r="N6" s="42" t="str">
        <f>IF(A6="ОПК-1",$Q$6,IF(A6="ОПК-2",$Q$7,IF(A6="ОПК-3",$Q$8,IF(A6="ОПК-4",$Q$9,IF(A6="ОПК-5",$Q$10,IF(A6="ОПК-6",$Q$11,IF(A6="ОПК-7",$Q$12,IF(A6="ОПК-8",$Q$13,""))))))))</f>
        <v/>
      </c>
      <c r="O6" s="44" t="s">
        <v>129</v>
      </c>
      <c r="P6" s="44" t="s">
        <v>170</v>
      </c>
      <c r="Q6" s="44" t="s">
        <v>173</v>
      </c>
      <c r="R6" s="42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</row>
    <row r="7" spans="1:50" s="37" customFormat="1" ht="81" customHeight="1" x14ac:dyDescent="0.2">
      <c r="A7" s="34" t="s">
        <v>113</v>
      </c>
      <c r="B7" s="34" t="str">
        <f t="shared" si="0"/>
        <v>Способен разрабатывать программы мониторинга результатов образования обучающихся, разрабатывать и реализовывать программы преодоления трудностей в обучении
ОПК-5.1
ОПК-5.2
ОПК-5.3</v>
      </c>
      <c r="C7" s="34"/>
      <c r="E7" s="34"/>
      <c r="G7" s="26" t="s">
        <v>334</v>
      </c>
      <c r="H7" s="35" t="s">
        <v>140</v>
      </c>
      <c r="I7" s="36" t="s">
        <v>90</v>
      </c>
      <c r="J7" s="42">
        <v>1</v>
      </c>
      <c r="K7" s="42"/>
      <c r="L7" s="42" t="str">
        <f t="shared" ref="L7:L11" si="1">IF(A7="УК-1",$O$6,IF(A7="УК-2",$O$7,IF(A7="УК-3",$O$8,IF(A7="УК-4",$O$9,IF(A7="УК-5",$O$10,IF(A7="УК-6",$O$11,""))))))</f>
        <v/>
      </c>
      <c r="M7" s="42" t="str">
        <f t="shared" ref="M7:M11" si="2">IF(A7="ПК-1",$P$6,IF(A7="ПК-2",$P$7,N7))</f>
        <v>Способен разрабатывать программы мониторинга результатов образования обучающихся, разрабатывать и реализовывать программы преодоления трудностей в обучении
ОПК-5.1
ОПК-5.2
ОПК-5.3</v>
      </c>
      <c r="N7" s="42" t="str">
        <f t="shared" ref="N7:N11" si="3">IF(A7="ОПК-1",$Q$6,IF(A7="ОПК-2",$Q$7,IF(A7="ОПК-3",$Q$8,IF(A7="ОПК-4",$Q$9,IF(A7="ОПК-5",$Q$10,IF(A7="ОПК-6",$Q$11,IF(A7="ОПК-7",$Q$12,IF(A7="ОПК-8",$Q$13,""))))))))</f>
        <v>Способен разрабатывать программы мониторинга результатов образования обучающихся, разрабатывать и реализовывать программы преодоления трудностей в обучении
ОПК-5.1
ОПК-5.2
ОПК-5.3</v>
      </c>
      <c r="O7" s="44" t="s">
        <v>162</v>
      </c>
      <c r="P7" s="44" t="s">
        <v>171</v>
      </c>
      <c r="Q7" s="44" t="s">
        <v>165</v>
      </c>
      <c r="R7" s="42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</row>
    <row r="8" spans="1:50" s="6" customFormat="1" ht="101.25" x14ac:dyDescent="0.2">
      <c r="A8" s="3" t="s">
        <v>114</v>
      </c>
      <c r="B8" s="26" t="str">
        <f t="shared" si="0"/>
        <v>способен проектировать педагогическую деятельность на основе специальных научных знаний и результатов исследований
ОПК-8.1
ОПК-8.2
ОПК-8.3</v>
      </c>
      <c r="C8" s="26" t="s">
        <v>135</v>
      </c>
      <c r="D8" s="34" t="s">
        <v>136</v>
      </c>
      <c r="E8" s="26" t="s">
        <v>137</v>
      </c>
      <c r="F8" s="34" t="s">
        <v>138</v>
      </c>
      <c r="G8" s="26" t="s">
        <v>139</v>
      </c>
      <c r="H8" s="28" t="s">
        <v>159</v>
      </c>
      <c r="I8" s="5" t="s">
        <v>90</v>
      </c>
      <c r="J8" s="42">
        <v>1</v>
      </c>
      <c r="K8" s="42"/>
      <c r="L8" s="42" t="str">
        <f t="shared" si="1"/>
        <v/>
      </c>
      <c r="M8" s="42" t="str">
        <f t="shared" si="2"/>
        <v>способен проектировать педагогическую деятельность на основе специальных научных знаний и результатов исследований
ОПК-8.1
ОПК-8.2
ОПК-8.3</v>
      </c>
      <c r="N8" s="42" t="str">
        <f t="shared" si="3"/>
        <v>способен проектировать педагогическую деятельность на основе специальных научных знаний и результатов исследований
ОПК-8.1
ОПК-8.2
ОПК-8.3</v>
      </c>
      <c r="O8" s="44" t="s">
        <v>163</v>
      </c>
      <c r="P8" s="42"/>
      <c r="Q8" s="44" t="s">
        <v>166</v>
      </c>
      <c r="R8" s="42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</row>
    <row r="9" spans="1:50" s="6" customFormat="1" ht="78.75" x14ac:dyDescent="0.2">
      <c r="A9" s="3" t="s">
        <v>115</v>
      </c>
      <c r="B9" s="26" t="str">
        <f t="shared" si="0"/>
        <v>Способен определять и реализовывать приоритеты собственной деятельности и способы ее совершенствования на основе самооценки
УК-6.1
УК-6.2
УК-6.3</v>
      </c>
      <c r="C9" s="27" t="s">
        <v>144</v>
      </c>
      <c r="D9" s="34" t="s">
        <v>154</v>
      </c>
      <c r="E9" s="27" t="s">
        <v>143</v>
      </c>
      <c r="F9" s="34" t="s">
        <v>157</v>
      </c>
      <c r="G9" s="27" t="s">
        <v>145</v>
      </c>
      <c r="H9" s="28" t="s">
        <v>160</v>
      </c>
      <c r="I9" s="5" t="s">
        <v>91</v>
      </c>
      <c r="J9" s="42">
        <v>1</v>
      </c>
      <c r="K9" s="42"/>
      <c r="L9" s="42" t="str">
        <f t="shared" si="1"/>
        <v>Способен определять и реализовывать приоритеты собственной деятельности и способы ее совершенствования на основе самооценки
УК-6.1
УК-6.2
УК-6.3</v>
      </c>
      <c r="M9" s="42" t="str">
        <f t="shared" si="2"/>
        <v/>
      </c>
      <c r="N9" s="42" t="str">
        <f t="shared" si="3"/>
        <v/>
      </c>
      <c r="O9" s="44" t="s">
        <v>164</v>
      </c>
      <c r="P9" s="42"/>
      <c r="Q9" s="44" t="s">
        <v>174</v>
      </c>
      <c r="R9" s="42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</row>
    <row r="10" spans="1:50" s="6" customFormat="1" ht="78.75" x14ac:dyDescent="0.2">
      <c r="A10" s="3" t="s">
        <v>114</v>
      </c>
      <c r="B10" s="26" t="str">
        <f t="shared" si="0"/>
        <v>способен проектировать педагогическую деятельность на основе специальных научных знаний и результатов исследований
ОПК-8.1
ОПК-8.2
ОПК-8.3</v>
      </c>
      <c r="C10" s="7" t="s">
        <v>146</v>
      </c>
      <c r="D10" s="34" t="s">
        <v>155</v>
      </c>
      <c r="E10" s="7" t="s">
        <v>147</v>
      </c>
      <c r="F10" s="34" t="s">
        <v>158</v>
      </c>
      <c r="G10" s="8" t="s">
        <v>148</v>
      </c>
      <c r="H10" s="28" t="s">
        <v>161</v>
      </c>
      <c r="I10" s="5" t="s">
        <v>91</v>
      </c>
      <c r="J10" s="42">
        <v>1</v>
      </c>
      <c r="K10" s="42"/>
      <c r="L10" s="42" t="str">
        <f t="shared" si="1"/>
        <v/>
      </c>
      <c r="M10" s="42" t="str">
        <f t="shared" si="2"/>
        <v>способен проектировать педагогическую деятельность на основе специальных научных знаний и результатов исследований
ОПК-8.1
ОПК-8.2
ОПК-8.3</v>
      </c>
      <c r="N10" s="42" t="str">
        <f t="shared" si="3"/>
        <v>способен проектировать педагогическую деятельность на основе специальных научных знаний и результатов исследований
ОПК-8.1
ОПК-8.2
ОПК-8.3</v>
      </c>
      <c r="O10" s="44" t="s">
        <v>172</v>
      </c>
      <c r="P10" s="42"/>
      <c r="Q10" s="44" t="s">
        <v>167</v>
      </c>
      <c r="R10" s="42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</row>
    <row r="11" spans="1:50" s="6" customFormat="1" ht="90" x14ac:dyDescent="0.2">
      <c r="A11" s="3" t="s">
        <v>112</v>
      </c>
      <c r="B11" s="26" t="str">
        <f t="shared" si="0"/>
        <v>способен осуществлять критический анализ проблемных ситуаций на основе системного подхода, вырабатывать стратегию действий
УК-1.1
УК-1.2
УК-1.3</v>
      </c>
      <c r="C11" s="7" t="s">
        <v>175</v>
      </c>
      <c r="D11" s="34" t="s">
        <v>156</v>
      </c>
      <c r="E11" s="7" t="s">
        <v>176</v>
      </c>
      <c r="F11" s="34" t="s">
        <v>0</v>
      </c>
      <c r="G11" s="7"/>
      <c r="I11" s="5" t="s">
        <v>92</v>
      </c>
      <c r="J11" s="42">
        <v>1</v>
      </c>
      <c r="K11" s="42"/>
      <c r="L11" s="42" t="str">
        <f t="shared" si="1"/>
        <v>способен осуществлять критический анализ проблемных ситуаций на основе системного подхода, вырабатывать стратегию действий
УК-1.1
УК-1.2
УК-1.3</v>
      </c>
      <c r="M11" s="42" t="str">
        <f t="shared" si="2"/>
        <v/>
      </c>
      <c r="N11" s="42" t="str">
        <f t="shared" si="3"/>
        <v/>
      </c>
      <c r="O11" s="44" t="s">
        <v>142</v>
      </c>
      <c r="P11" s="42"/>
      <c r="Q11" s="44" t="s">
        <v>168</v>
      </c>
      <c r="R11" s="42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</row>
    <row r="12" spans="1:50" s="6" customFormat="1" ht="67.5" x14ac:dyDescent="0.2">
      <c r="A12" s="3" t="s">
        <v>116</v>
      </c>
      <c r="B12" s="26" t="str">
        <f t="shared" si="0"/>
        <v>способен анализировать и учитывать разнообразие культур в процессе межкультурного взаимодействия УК-5.1
УК-5.2
УК-5.3</v>
      </c>
      <c r="C12" s="7"/>
      <c r="E12" s="7" t="s">
        <v>177</v>
      </c>
      <c r="F12" s="34" t="s">
        <v>392</v>
      </c>
      <c r="G12" s="7" t="s">
        <v>178</v>
      </c>
      <c r="H12" s="28" t="s">
        <v>394</v>
      </c>
      <c r="I12" s="5" t="s">
        <v>92</v>
      </c>
      <c r="J12" s="42">
        <v>1</v>
      </c>
      <c r="K12" s="42"/>
      <c r="L12" s="42" t="str">
        <f t="shared" ref="L12:L15" si="4">IF(A12="УК-1",$O$6,IF(A12="УК-2",$O$7,IF(A12="УК-3",$O$8,IF(A12="УК-4",$O$9,IF(A12="УК-5",$O$10,IF(A12="УК-6",$O$11,""))))))</f>
        <v>способен анализировать и учитывать разнообразие культур в процессе межкультурного взаимодействия УК-5.1
УК-5.2
УК-5.3</v>
      </c>
      <c r="M12" s="42" t="str">
        <f t="shared" ref="M12:M15" si="5">IF(A12="ПК-1",$P$6,IF(A12="ПК-2",$P$7,N12))</f>
        <v/>
      </c>
      <c r="N12" s="42" t="str">
        <f t="shared" ref="N12:N15" si="6">IF(A12="ОПК-1",$Q$6,IF(A12="ОПК-2",$Q$7,IF(A12="ОПК-3",$Q$8,IF(A12="ОПК-4",$Q$9,IF(A12="ОПК-5",$Q$10,IF(A12="ОПК-6",$Q$11,IF(A12="ОПК-7",$Q$12,IF(A12="ОПК-8",$Q$13,""))))))))</f>
        <v/>
      </c>
      <c r="O12" s="42"/>
      <c r="P12" s="42"/>
      <c r="Q12" s="44" t="s">
        <v>169</v>
      </c>
      <c r="R12" s="42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</row>
    <row r="13" spans="1:50" s="6" customFormat="1" ht="90" x14ac:dyDescent="0.2">
      <c r="A13" s="3" t="s">
        <v>117</v>
      </c>
      <c r="B13" s="26" t="str">
        <f t="shared" si="0"/>
        <v>Способен осуществлять и оптимизировать профессиональную деятельность в соответствии с нормативными правовыми актами в сфере образования и нормами профессиональной этики.
ОПК-1.1
ОПК-1.2
ОПК-1.3</v>
      </c>
      <c r="C13" s="7" t="s">
        <v>179</v>
      </c>
      <c r="D13" s="34" t="s">
        <v>390</v>
      </c>
      <c r="E13" s="7" t="s">
        <v>180</v>
      </c>
      <c r="F13" s="34" t="s">
        <v>393</v>
      </c>
      <c r="G13" s="7" t="s">
        <v>181</v>
      </c>
      <c r="H13" s="28" t="s">
        <v>395</v>
      </c>
      <c r="I13" s="5" t="s">
        <v>92</v>
      </c>
      <c r="J13" s="42">
        <v>1</v>
      </c>
      <c r="K13" s="42"/>
      <c r="L13" s="42" t="str">
        <f t="shared" si="4"/>
        <v/>
      </c>
      <c r="M13" s="42" t="str">
        <f t="shared" si="5"/>
        <v>Способен осуществлять и оптимизировать профессиональную деятельность в соответствии с нормативными правовыми актами в сфере образования и нормами профессиональной этики.
ОПК-1.1
ОПК-1.2
ОПК-1.3</v>
      </c>
      <c r="N13" s="42" t="str">
        <f t="shared" si="6"/>
        <v>Способен осуществлять и оптимизировать профессиональную деятельность в соответствии с нормативными правовыми актами в сфере образования и нормами профессиональной этики.
ОПК-1.1
ОПК-1.2
ОПК-1.3</v>
      </c>
      <c r="O13" s="42"/>
      <c r="P13" s="42"/>
      <c r="Q13" s="44" t="s">
        <v>141</v>
      </c>
      <c r="R13" s="42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</row>
    <row r="14" spans="1:50" s="32" customFormat="1" ht="78.75" x14ac:dyDescent="0.2">
      <c r="A14" s="26" t="s">
        <v>118</v>
      </c>
      <c r="B14" s="26" t="str">
        <f t="shared" si="0"/>
        <v>Способен проектировать основные и дополнительные образовательные программы и разрабатывать научно-методическое обеспечение их реализации
ОПК-2.1
ОПК-2.2
ОПК-2.3</v>
      </c>
      <c r="C14" s="26" t="s">
        <v>383</v>
      </c>
      <c r="D14" s="34" t="s">
        <v>391</v>
      </c>
      <c r="E14" s="26" t="s">
        <v>384</v>
      </c>
      <c r="F14" s="34" t="s">
        <v>402</v>
      </c>
      <c r="G14" s="26" t="s">
        <v>385</v>
      </c>
      <c r="H14" s="28" t="s">
        <v>396</v>
      </c>
      <c r="I14" s="31" t="s">
        <v>93</v>
      </c>
      <c r="J14" s="42">
        <v>1</v>
      </c>
      <c r="K14" s="42"/>
      <c r="L14" s="42" t="str">
        <f t="shared" si="4"/>
        <v/>
      </c>
      <c r="M14" s="42" t="str">
        <f t="shared" si="5"/>
        <v>Способен проектировать основные и дополнительные образовательные программы и разрабатывать научно-методическое обеспечение их реализации
ОПК-2.1
ОПК-2.2
ОПК-2.3</v>
      </c>
      <c r="N14" s="42" t="str">
        <f t="shared" si="6"/>
        <v>Способен проектировать основные и дополнительные образовательные программы и разрабатывать научно-методическое обеспечение их реализации
ОПК-2.1
ОПК-2.2
ОПК-2.3</v>
      </c>
      <c r="O14" s="42"/>
      <c r="P14" s="42"/>
      <c r="Q14" s="42"/>
      <c r="R14" s="42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</row>
    <row r="15" spans="1:50" s="32" customFormat="1" ht="123.75" x14ac:dyDescent="0.2">
      <c r="A15" s="26" t="s">
        <v>119</v>
      </c>
      <c r="B15" s="26" t="str">
        <f t="shared" si="0"/>
        <v>Способен осуществлять анализ и разработку научно-обоснованных средств, методик, технологий обучения, электронных ресурсов цифровой образовательной среды, обеспечивающих качество реализации образовательных программ.
ПК-2.1
ПК-2.2
ПК-2.3</v>
      </c>
      <c r="C15" s="26" t="s">
        <v>386</v>
      </c>
      <c r="D15" s="34" t="s">
        <v>399</v>
      </c>
      <c r="E15" s="26" t="s">
        <v>387</v>
      </c>
      <c r="F15" s="34" t="s">
        <v>403</v>
      </c>
      <c r="G15" s="26" t="s">
        <v>388</v>
      </c>
      <c r="H15" s="28" t="s">
        <v>397</v>
      </c>
      <c r="I15" s="31" t="s">
        <v>93</v>
      </c>
      <c r="J15" s="42">
        <v>1</v>
      </c>
      <c r="K15" s="42"/>
      <c r="L15" s="42" t="str">
        <f t="shared" si="4"/>
        <v/>
      </c>
      <c r="M15" s="42" t="str">
        <f t="shared" si="5"/>
        <v>Способен осуществлять анализ и разработку научно-обоснованных средств, методик, технологий обучения, электронных ресурсов цифровой образовательной среды, обеспечивающих качество реализации образовательных программ.
ПК-2.1
ПК-2.2
ПК-2.3</v>
      </c>
      <c r="N15" s="42" t="str">
        <f t="shared" si="6"/>
        <v/>
      </c>
      <c r="O15" s="42"/>
      <c r="P15" s="42"/>
      <c r="Q15" s="42"/>
      <c r="R15" s="42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</row>
    <row r="16" spans="1:50" s="6" customFormat="1" ht="56.25" x14ac:dyDescent="0.2">
      <c r="A16" s="3" t="s">
        <v>116</v>
      </c>
      <c r="B16" s="26" t="str">
        <f t="shared" si="0"/>
        <v>способен анализировать и учитывать разнообразие культур в процессе межкультурного взаимодействия УК-5.1
УК-5.2
УК-5.3</v>
      </c>
      <c r="C16" s="7" t="s">
        <v>149</v>
      </c>
      <c r="D16" s="34" t="s">
        <v>400</v>
      </c>
      <c r="E16" s="7" t="s">
        <v>150</v>
      </c>
      <c r="F16" s="34" t="s">
        <v>404</v>
      </c>
      <c r="G16" s="8" t="s">
        <v>151</v>
      </c>
      <c r="H16" s="28" t="s">
        <v>398</v>
      </c>
      <c r="I16" s="5" t="s">
        <v>94</v>
      </c>
      <c r="J16" s="42">
        <v>1</v>
      </c>
      <c r="K16" s="42"/>
      <c r="L16" s="42" t="str">
        <f t="shared" ref="L16:L82" si="7">IF(A16="УК-1",$O$6,IF(A16="УК-2",$O$7,IF(A16="УК-3",$O$8,IF(A16="УК-4",$O$9,IF(A16="УК-5",$O$10,IF(A16="УК-6",$O$11,""))))))</f>
        <v>способен анализировать и учитывать разнообразие культур в процессе межкультурного взаимодействия УК-5.1
УК-5.2
УК-5.3</v>
      </c>
      <c r="M16" s="42" t="str">
        <f t="shared" ref="M16:M82" si="8">IF(A16="ПК-1",$P$6,IF(A16="ПК-2",$P$7,N16))</f>
        <v/>
      </c>
      <c r="N16" s="42" t="str">
        <f t="shared" ref="N16:N82" si="9">IF(A16="ОПК-1",$Q$6,IF(A16="ОПК-2",$Q$7,IF(A16="ОПК-3",$Q$8,IF(A16="ОПК-4",$Q$9,IF(A16="ОПК-5",$Q$10,IF(A16="ОПК-6",$Q$11,IF(A16="ОПК-7",$Q$12,IF(A16="ОПК-8",$Q$13,""))))))))</f>
        <v/>
      </c>
      <c r="O16" s="42"/>
      <c r="P16" s="42"/>
      <c r="Q16" s="42"/>
      <c r="R16" s="42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</row>
    <row r="17" spans="1:50" s="6" customFormat="1" ht="90" x14ac:dyDescent="0.2">
      <c r="A17" s="3" t="s">
        <v>117</v>
      </c>
      <c r="B17" s="26" t="str">
        <f t="shared" si="0"/>
        <v>Способен осуществлять и оптимизировать профессиональную деятельность в соответствии с нормативными правовыми актами в сфере образования и нормами профессиональной этики.
ОПК-1.1
ОПК-1.2
ОПК-1.3</v>
      </c>
      <c r="C17" s="7" t="s">
        <v>152</v>
      </c>
      <c r="D17" s="34" t="s">
        <v>401</v>
      </c>
      <c r="E17" s="7"/>
      <c r="G17" s="8"/>
      <c r="I17" s="5" t="s">
        <v>94</v>
      </c>
      <c r="J17" s="42">
        <v>1</v>
      </c>
      <c r="K17" s="42"/>
      <c r="L17" s="42" t="str">
        <f t="shared" si="7"/>
        <v/>
      </c>
      <c r="M17" s="42" t="str">
        <f t="shared" si="8"/>
        <v>Способен осуществлять и оптимизировать профессиональную деятельность в соответствии с нормативными правовыми актами в сфере образования и нормами профессиональной этики.
ОПК-1.1
ОПК-1.2
ОПК-1.3</v>
      </c>
      <c r="N17" s="42" t="str">
        <f t="shared" si="9"/>
        <v>Способен осуществлять и оптимизировать профессиональную деятельность в соответствии с нормативными правовыми актами в сфере образования и нормами профессиональной этики.
ОПК-1.1
ОПК-1.2
ОПК-1.3</v>
      </c>
      <c r="O17" s="42"/>
      <c r="P17" s="42"/>
      <c r="Q17" s="42"/>
      <c r="R17" s="42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</row>
    <row r="18" spans="1:50" s="6" customFormat="1" ht="33.75" customHeight="1" x14ac:dyDescent="0.2">
      <c r="A18" s="3" t="s">
        <v>120</v>
      </c>
      <c r="B18" s="26" t="str">
        <f t="shared" si="0"/>
        <v>Способен создавать и реализовывать условия и принципы духовно-нравственного воспитания обучающихся на основе базовых национальных ценностей 
ОПК-4.1
ОПК-4.2
ОПК-4.3</v>
      </c>
      <c r="C18" s="7"/>
      <c r="E18" s="7" t="s">
        <v>153</v>
      </c>
      <c r="F18" s="34" t="s">
        <v>412</v>
      </c>
      <c r="G18" s="8"/>
      <c r="H18" s="28"/>
      <c r="I18" s="5" t="s">
        <v>94</v>
      </c>
      <c r="J18" s="42">
        <v>1</v>
      </c>
      <c r="K18" s="42"/>
      <c r="L18" s="42" t="str">
        <f t="shared" si="7"/>
        <v/>
      </c>
      <c r="M18" s="42" t="str">
        <f t="shared" si="8"/>
        <v>Способен создавать и реализовывать условия и принципы духовно-нравственного воспитания обучающихся на основе базовых национальных ценностей 
ОПК-4.1
ОПК-4.2
ОПК-4.3</v>
      </c>
      <c r="N18" s="42" t="str">
        <f t="shared" si="9"/>
        <v>Способен создавать и реализовывать условия и принципы духовно-нравственного воспитания обучающихся на основе базовых национальных ценностей 
ОПК-4.1
ОПК-4.2
ОПК-4.3</v>
      </c>
      <c r="O18" s="42"/>
      <c r="P18" s="42"/>
      <c r="Q18" s="42"/>
      <c r="R18" s="42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</row>
    <row r="19" spans="1:50" s="32" customFormat="1" ht="46.5" customHeight="1" x14ac:dyDescent="0.2">
      <c r="A19" s="26" t="s">
        <v>121</v>
      </c>
      <c r="B19" s="26" t="str">
        <f t="shared" si="0"/>
        <v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v>
      </c>
      <c r="C19" s="26" t="s">
        <v>182</v>
      </c>
      <c r="D19" s="34" t="s">
        <v>405</v>
      </c>
      <c r="E19" s="26" t="s">
        <v>183</v>
      </c>
      <c r="F19" s="34" t="s">
        <v>413</v>
      </c>
      <c r="G19" s="26" t="s">
        <v>184</v>
      </c>
      <c r="H19" s="28" t="s">
        <v>418</v>
      </c>
      <c r="I19" s="31" t="s">
        <v>95</v>
      </c>
      <c r="J19" s="42">
        <v>1</v>
      </c>
      <c r="K19" s="42"/>
      <c r="L19" s="42" t="str">
        <f t="shared" si="7"/>
        <v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v>
      </c>
      <c r="M19" s="42" t="str">
        <f t="shared" si="8"/>
        <v/>
      </c>
      <c r="N19" s="42" t="str">
        <f t="shared" si="9"/>
        <v/>
      </c>
      <c r="O19" s="42"/>
      <c r="P19" s="42"/>
      <c r="Q19" s="42"/>
      <c r="R19" s="42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</row>
    <row r="20" spans="1:50" s="32" customFormat="1" ht="62.25" customHeight="1" x14ac:dyDescent="0.2">
      <c r="A20" s="26" t="s">
        <v>121</v>
      </c>
      <c r="B20" s="26" t="str">
        <f t="shared" ref="B20:B22" si="10">IF(OR(A20="УК-1",A20="УК-2",A20="УК-3",A20="УК-4",A20="УК-5",A20="УК-6"),L20,M20)</f>
        <v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v>
      </c>
      <c r="C20" s="26" t="s">
        <v>185</v>
      </c>
      <c r="D20" s="34" t="s">
        <v>406</v>
      </c>
      <c r="E20" s="26" t="s">
        <v>186</v>
      </c>
      <c r="F20" s="34" t="s">
        <v>414</v>
      </c>
      <c r="G20" s="26"/>
      <c r="I20" s="31" t="s">
        <v>95</v>
      </c>
      <c r="J20" s="42">
        <v>1</v>
      </c>
      <c r="K20" s="42"/>
      <c r="L20" s="42" t="str">
        <f t="shared" ref="L20:L23" si="11">IF(A20="УК-1",$O$6,IF(A20="УК-2",$O$7,IF(A20="УК-3",$O$8,IF(A20="УК-4",$O$9,IF(A20="УК-5",$O$10,IF(A20="УК-6",$O$11,""))))))</f>
        <v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v>
      </c>
      <c r="M20" s="42" t="str">
        <f t="shared" ref="M20:M23" si="12">IF(A20="ПК-1",$P$6,IF(A20="ПК-2",$P$7,N20))</f>
        <v/>
      </c>
      <c r="N20" s="42" t="str">
        <f t="shared" ref="N20:N23" si="13">IF(A20="ОПК-1",$Q$6,IF(A20="ОПК-2",$Q$7,IF(A20="ОПК-3",$Q$8,IF(A20="ОПК-4",$Q$9,IF(A20="ОПК-5",$Q$10,IF(A20="ОПК-6",$Q$11,IF(A20="ОПК-7",$Q$12,IF(A20="ОПК-8",$Q$13,""))))))))</f>
        <v/>
      </c>
      <c r="O20" s="42"/>
      <c r="P20" s="42"/>
      <c r="Q20" s="42"/>
      <c r="R20" s="42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</row>
    <row r="21" spans="1:50" s="32" customFormat="1" ht="46.5" customHeight="1" x14ac:dyDescent="0.2">
      <c r="A21" s="26" t="s">
        <v>121</v>
      </c>
      <c r="B21" s="26" t="str">
        <f t="shared" si="10"/>
        <v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v>
      </c>
      <c r="C21" s="26"/>
      <c r="E21" s="26" t="s">
        <v>187</v>
      </c>
      <c r="F21" s="34" t="s">
        <v>415</v>
      </c>
      <c r="G21" s="26"/>
      <c r="H21" s="28"/>
      <c r="I21" s="31" t="s">
        <v>95</v>
      </c>
      <c r="J21" s="42">
        <v>1</v>
      </c>
      <c r="K21" s="42"/>
      <c r="L21" s="42" t="str">
        <f t="shared" si="11"/>
        <v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v>
      </c>
      <c r="M21" s="42" t="str">
        <f t="shared" si="12"/>
        <v/>
      </c>
      <c r="N21" s="42" t="str">
        <f t="shared" si="13"/>
        <v/>
      </c>
      <c r="O21" s="42"/>
      <c r="P21" s="42"/>
      <c r="Q21" s="42"/>
      <c r="R21" s="42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</row>
    <row r="22" spans="1:50" s="32" customFormat="1" ht="46.5" customHeight="1" x14ac:dyDescent="0.2">
      <c r="A22" s="26" t="s">
        <v>121</v>
      </c>
      <c r="B22" s="26" t="str">
        <f t="shared" si="10"/>
        <v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v>
      </c>
      <c r="C22" s="26"/>
      <c r="D22" s="34"/>
      <c r="E22" s="26" t="s">
        <v>188</v>
      </c>
      <c r="F22" s="34" t="s">
        <v>416</v>
      </c>
      <c r="G22" s="26"/>
      <c r="H22" s="28"/>
      <c r="I22" s="31" t="s">
        <v>95</v>
      </c>
      <c r="J22" s="42">
        <v>1</v>
      </c>
      <c r="K22" s="42"/>
      <c r="L22" s="42" t="str">
        <f t="shared" si="11"/>
        <v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v>
      </c>
      <c r="M22" s="42" t="str">
        <f t="shared" si="12"/>
        <v/>
      </c>
      <c r="N22" s="42" t="str">
        <f t="shared" si="13"/>
        <v/>
      </c>
      <c r="O22" s="42"/>
      <c r="P22" s="42"/>
      <c r="Q22" s="42"/>
      <c r="R22" s="42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</row>
    <row r="23" spans="1:50" s="32" customFormat="1" ht="78.75" x14ac:dyDescent="0.2">
      <c r="A23" s="26" t="s">
        <v>120</v>
      </c>
      <c r="B23" s="26" t="str">
        <f t="shared" ref="B23:B44" si="14">IF(OR(A23="УК-1",A23="УК-2",A23="УК-3",A23="УК-4",A23="УК-5",A23="УК-6"),L23,M23)</f>
        <v>Способен создавать и реализовывать условия и принципы духовно-нравственного воспитания обучающихся на основе базовых национальных ценностей 
ОПК-4.1
ОПК-4.2
ОПК-4.3</v>
      </c>
      <c r="C23" s="26" t="s">
        <v>189</v>
      </c>
      <c r="D23" s="34" t="s">
        <v>407</v>
      </c>
      <c r="E23" s="26" t="s">
        <v>190</v>
      </c>
      <c r="F23" s="34" t="s">
        <v>417</v>
      </c>
      <c r="G23" s="26"/>
      <c r="H23" s="28"/>
      <c r="I23" s="31" t="s">
        <v>95</v>
      </c>
      <c r="J23" s="42">
        <v>1</v>
      </c>
      <c r="K23" s="42"/>
      <c r="L23" s="42" t="str">
        <f t="shared" si="11"/>
        <v/>
      </c>
      <c r="M23" s="42" t="str">
        <f t="shared" si="12"/>
        <v>Способен создавать и реализовывать условия и принципы духовно-нравственного воспитания обучающихся на основе базовых национальных ценностей 
ОПК-4.1
ОПК-4.2
ОПК-4.3</v>
      </c>
      <c r="N23" s="42" t="str">
        <f t="shared" si="13"/>
        <v>Способен создавать и реализовывать условия и принципы духовно-нравственного воспитания обучающихся на основе базовых национальных ценностей 
ОПК-4.1
ОПК-4.2
ОПК-4.3</v>
      </c>
      <c r="O23" s="42"/>
      <c r="P23" s="42"/>
      <c r="Q23" s="42"/>
      <c r="R23" s="42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</row>
    <row r="24" spans="1:50" s="6" customFormat="1" ht="56.25" x14ac:dyDescent="0.2">
      <c r="A24" s="3" t="s">
        <v>122</v>
      </c>
      <c r="B24" s="26" t="str">
        <f t="shared" si="14"/>
        <v>Способен управлять проектом на всех этапах его жизненного цикла.
УК-2.1
УК-2.2
УК-2.3</v>
      </c>
      <c r="C24" s="26" t="s">
        <v>21</v>
      </c>
      <c r="D24" s="34" t="s">
        <v>408</v>
      </c>
      <c r="E24" s="26" t="s">
        <v>191</v>
      </c>
      <c r="F24" s="34" t="s">
        <v>427</v>
      </c>
      <c r="G24" s="26" t="s">
        <v>192</v>
      </c>
      <c r="H24" s="28" t="s">
        <v>419</v>
      </c>
      <c r="I24" s="5" t="s">
        <v>96</v>
      </c>
      <c r="J24" s="42">
        <v>1</v>
      </c>
      <c r="K24" s="42"/>
      <c r="L24" s="42" t="str">
        <f t="shared" si="7"/>
        <v>Способен управлять проектом на всех этапах его жизненного цикла.
УК-2.1
УК-2.2
УК-2.3</v>
      </c>
      <c r="M24" s="42" t="str">
        <f t="shared" si="8"/>
        <v/>
      </c>
      <c r="N24" s="42" t="str">
        <f t="shared" si="9"/>
        <v/>
      </c>
      <c r="O24" s="42"/>
      <c r="P24" s="42"/>
      <c r="Q24" s="42"/>
      <c r="R24" s="42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</row>
    <row r="25" spans="1:50" s="6" customFormat="1" ht="78.75" x14ac:dyDescent="0.2">
      <c r="A25" s="3" t="s">
        <v>118</v>
      </c>
      <c r="B25" s="26" t="str">
        <f t="shared" si="14"/>
        <v>Способен проектировать основные и дополнительные образовательные программы и разрабатывать научно-методическое обеспечение их реализации
ОПК-2.1
ОПК-2.2
ОПК-2.3</v>
      </c>
      <c r="C25" s="26" t="s">
        <v>193</v>
      </c>
      <c r="D25" s="34" t="s">
        <v>409</v>
      </c>
      <c r="E25" s="26" t="s">
        <v>194</v>
      </c>
      <c r="F25" s="34" t="s">
        <v>428</v>
      </c>
      <c r="G25" s="26" t="s">
        <v>195</v>
      </c>
      <c r="H25" s="28" t="s">
        <v>420</v>
      </c>
      <c r="I25" s="5" t="s">
        <v>96</v>
      </c>
      <c r="J25" s="42">
        <v>1</v>
      </c>
      <c r="K25" s="42"/>
      <c r="L25" s="42" t="str">
        <f t="shared" si="7"/>
        <v/>
      </c>
      <c r="M25" s="42" t="str">
        <f t="shared" si="8"/>
        <v>Способен проектировать основные и дополнительные образовательные программы и разрабатывать научно-методическое обеспечение их реализации
ОПК-2.1
ОПК-2.2
ОПК-2.3</v>
      </c>
      <c r="N25" s="42" t="str">
        <f t="shared" si="9"/>
        <v>Способен проектировать основные и дополнительные образовательные программы и разрабатывать научно-методическое обеспечение их реализации
ОПК-2.1
ОПК-2.2
ОПК-2.3</v>
      </c>
      <c r="O25" s="42"/>
      <c r="P25" s="42"/>
      <c r="Q25" s="42"/>
      <c r="R25" s="42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</row>
    <row r="26" spans="1:50" s="6" customFormat="1" ht="90" customHeight="1" x14ac:dyDescent="0.2">
      <c r="A26" s="3" t="s">
        <v>123</v>
      </c>
      <c r="B26" s="26" t="str">
        <f t="shared" si="14"/>
        <v>Способен проектировать организацию совместной и индивидуальной учебной и воспитательной деятельности обучающихся, в том числе с особыми образовательными потребностями
ОПК-3.1
ОПК-3.2
ОПК-3.3</v>
      </c>
      <c r="C26" s="26" t="s">
        <v>196</v>
      </c>
      <c r="D26" s="34" t="s">
        <v>410</v>
      </c>
      <c r="E26" s="26" t="s">
        <v>197</v>
      </c>
      <c r="F26" s="34" t="s">
        <v>429</v>
      </c>
      <c r="G26" s="26" t="s">
        <v>198</v>
      </c>
      <c r="H26" s="28" t="s">
        <v>421</v>
      </c>
      <c r="I26" s="5" t="s">
        <v>96</v>
      </c>
      <c r="J26" s="42">
        <v>1</v>
      </c>
      <c r="K26" s="42"/>
      <c r="L26" s="42" t="str">
        <f t="shared" si="7"/>
        <v/>
      </c>
      <c r="M26" s="42" t="str">
        <f t="shared" si="8"/>
        <v>Способен проектировать организацию совместной и индивидуальной учебной и воспитательной деятельности обучающихся, в том числе с особыми образовательными потребностями
ОПК-3.1
ОПК-3.2
ОПК-3.3</v>
      </c>
      <c r="N26" s="42" t="str">
        <f t="shared" si="9"/>
        <v>Способен проектировать организацию совместной и индивидуальной учебной и воспитательной деятельности обучающихся, в том числе с особыми образовательными потребностями
ОПК-3.1
ОПК-3.2
ОПК-3.3</v>
      </c>
      <c r="O26" s="42"/>
      <c r="P26" s="42"/>
      <c r="Q26" s="42"/>
      <c r="R26" s="42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</row>
    <row r="27" spans="1:50" s="6" customFormat="1" ht="78.75" x14ac:dyDescent="0.2">
      <c r="A27" s="3" t="s">
        <v>114</v>
      </c>
      <c r="B27" s="26" t="str">
        <f t="shared" si="14"/>
        <v>способен проектировать педагогическую деятельность на основе специальных научных знаний и результатов исследований
ОПК-8.1
ОПК-8.2
ОПК-8.3</v>
      </c>
      <c r="C27" s="26" t="s">
        <v>199</v>
      </c>
      <c r="D27" s="34" t="s">
        <v>411</v>
      </c>
      <c r="E27" s="26"/>
      <c r="G27" s="26"/>
      <c r="I27" s="5" t="s">
        <v>96</v>
      </c>
      <c r="J27" s="42">
        <v>1</v>
      </c>
      <c r="K27" s="42"/>
      <c r="L27" s="42" t="str">
        <f t="shared" si="7"/>
        <v/>
      </c>
      <c r="M27" s="42" t="str">
        <f t="shared" si="8"/>
        <v>способен проектировать педагогическую деятельность на основе специальных научных знаний и результатов исследований
ОПК-8.1
ОПК-8.2
ОПК-8.3</v>
      </c>
      <c r="N27" s="42" t="str">
        <f t="shared" si="9"/>
        <v>способен проектировать педагогическую деятельность на основе специальных научных знаний и результатов исследований
ОПК-8.1
ОПК-8.2
ОПК-8.3</v>
      </c>
      <c r="O27" s="42"/>
      <c r="P27" s="42"/>
      <c r="Q27" s="42"/>
      <c r="R27" s="42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</row>
    <row r="28" spans="1:50" s="6" customFormat="1" ht="56.25" x14ac:dyDescent="0.2">
      <c r="A28" s="3" t="s">
        <v>122</v>
      </c>
      <c r="B28" s="26" t="str">
        <f t="shared" si="14"/>
        <v>Способен управлять проектом на всех этапах его жизненного цикла.
УК-2.1
УК-2.2
УК-2.3</v>
      </c>
      <c r="C28" s="26" t="s">
        <v>200</v>
      </c>
      <c r="D28" s="34" t="s">
        <v>430</v>
      </c>
      <c r="E28" s="26" t="s">
        <v>201</v>
      </c>
      <c r="F28" s="34" t="s">
        <v>438</v>
      </c>
      <c r="G28" s="26" t="s">
        <v>202</v>
      </c>
      <c r="H28" s="28" t="s">
        <v>422</v>
      </c>
      <c r="I28" s="5" t="s">
        <v>97</v>
      </c>
      <c r="J28" s="42">
        <v>1</v>
      </c>
      <c r="K28" s="42"/>
      <c r="L28" s="42" t="str">
        <f t="shared" si="7"/>
        <v>Способен управлять проектом на всех этапах его жизненного цикла.
УК-2.1
УК-2.2
УК-2.3</v>
      </c>
      <c r="M28" s="42" t="str">
        <f t="shared" si="8"/>
        <v/>
      </c>
      <c r="N28" s="42" t="str">
        <f t="shared" si="9"/>
        <v/>
      </c>
      <c r="O28" s="42"/>
      <c r="P28" s="42"/>
      <c r="Q28" s="42"/>
      <c r="R28" s="42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</row>
    <row r="29" spans="1:50" s="6" customFormat="1" ht="78.75" x14ac:dyDescent="0.2">
      <c r="A29" s="3" t="s">
        <v>118</v>
      </c>
      <c r="B29" s="26" t="str">
        <f t="shared" si="14"/>
        <v>Способен проектировать основные и дополнительные образовательные программы и разрабатывать научно-методическое обеспечение их реализации
ОПК-2.1
ОПК-2.2
ОПК-2.3</v>
      </c>
      <c r="C29" s="26" t="s">
        <v>203</v>
      </c>
      <c r="D29" s="34" t="s">
        <v>431</v>
      </c>
      <c r="E29" s="26" t="s">
        <v>204</v>
      </c>
      <c r="F29" s="34" t="s">
        <v>439</v>
      </c>
      <c r="G29" s="26" t="s">
        <v>205</v>
      </c>
      <c r="H29" s="28" t="s">
        <v>423</v>
      </c>
      <c r="I29" s="5" t="s">
        <v>97</v>
      </c>
      <c r="J29" s="42">
        <v>1</v>
      </c>
      <c r="K29" s="42"/>
      <c r="L29" s="42" t="str">
        <f t="shared" si="7"/>
        <v/>
      </c>
      <c r="M29" s="42" t="str">
        <f t="shared" si="8"/>
        <v>Способен проектировать основные и дополнительные образовательные программы и разрабатывать научно-методическое обеспечение их реализации
ОПК-2.1
ОПК-2.2
ОПК-2.3</v>
      </c>
      <c r="N29" s="42" t="str">
        <f t="shared" si="9"/>
        <v>Способен проектировать основные и дополнительные образовательные программы и разрабатывать научно-методическое обеспечение их реализации
ОПК-2.1
ОПК-2.2
ОПК-2.3</v>
      </c>
      <c r="O29" s="42"/>
      <c r="P29" s="42"/>
      <c r="Q29" s="42"/>
      <c r="R29" s="42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</row>
    <row r="30" spans="1:50" s="6" customFormat="1" ht="67.5" x14ac:dyDescent="0.2">
      <c r="A30" s="3" t="s">
        <v>114</v>
      </c>
      <c r="B30" s="26" t="str">
        <f t="shared" si="14"/>
        <v>способен проектировать педагогическую деятельность на основе специальных научных знаний и результатов исследований
ОПК-8.1
ОПК-8.2
ОПК-8.3</v>
      </c>
      <c r="C30" s="26" t="s">
        <v>206</v>
      </c>
      <c r="D30" s="34" t="s">
        <v>432</v>
      </c>
      <c r="E30" s="26"/>
      <c r="G30" s="26" t="s">
        <v>207</v>
      </c>
      <c r="H30" s="28" t="s">
        <v>424</v>
      </c>
      <c r="I30" s="5" t="s">
        <v>97</v>
      </c>
      <c r="J30" s="42">
        <v>1</v>
      </c>
      <c r="K30" s="42"/>
      <c r="L30" s="42" t="str">
        <f t="shared" si="7"/>
        <v/>
      </c>
      <c r="M30" s="42" t="str">
        <f t="shared" si="8"/>
        <v>способен проектировать педагогическую деятельность на основе специальных научных знаний и результатов исследований
ОПК-8.1
ОПК-8.2
ОПК-8.3</v>
      </c>
      <c r="N30" s="42" t="str">
        <f t="shared" si="9"/>
        <v>способен проектировать педагогическую деятельность на основе специальных научных знаний и результатов исследований
ОПК-8.1
ОПК-8.2
ОПК-8.3</v>
      </c>
      <c r="O30" s="42"/>
      <c r="P30" s="42"/>
      <c r="Q30" s="42"/>
      <c r="R30" s="42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</row>
    <row r="31" spans="1:50" s="6" customFormat="1" ht="101.25" x14ac:dyDescent="0.2">
      <c r="A31" s="3" t="s">
        <v>119</v>
      </c>
      <c r="B31" s="26" t="str">
        <f t="shared" si="14"/>
        <v>Способен осуществлять анализ и разработку научно-обоснованных средств, методик, технологий обучения, электронных ресурсов цифровой образовательной среды, обеспечивающих качество реализации образовательных программ.
ПК-2.1
ПК-2.2
ПК-2.3</v>
      </c>
      <c r="C31" s="26" t="s">
        <v>208</v>
      </c>
      <c r="D31" s="34" t="s">
        <v>433</v>
      </c>
      <c r="E31" s="26" t="s">
        <v>209</v>
      </c>
      <c r="F31" s="34" t="s">
        <v>440</v>
      </c>
      <c r="G31" s="26" t="s">
        <v>210</v>
      </c>
      <c r="H31" s="28" t="s">
        <v>425</v>
      </c>
      <c r="I31" s="5" t="s">
        <v>97</v>
      </c>
      <c r="J31" s="42">
        <v>1</v>
      </c>
      <c r="K31" s="42"/>
      <c r="L31" s="42" t="str">
        <f t="shared" si="7"/>
        <v/>
      </c>
      <c r="M31" s="42" t="str">
        <f t="shared" si="8"/>
        <v>Способен осуществлять анализ и разработку научно-обоснованных средств, методик, технологий обучения, электронных ресурсов цифровой образовательной среды, обеспечивающих качество реализации образовательных программ.
ПК-2.1
ПК-2.2
ПК-2.3</v>
      </c>
      <c r="N31" s="42" t="str">
        <f t="shared" si="9"/>
        <v/>
      </c>
      <c r="O31" s="42"/>
      <c r="P31" s="42"/>
      <c r="Q31" s="42"/>
      <c r="R31" s="42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</row>
    <row r="32" spans="1:50" s="6" customFormat="1" ht="78.75" x14ac:dyDescent="0.2">
      <c r="A32" s="3" t="s">
        <v>118</v>
      </c>
      <c r="B32" s="26" t="str">
        <f t="shared" si="14"/>
        <v>Способен проектировать основные и дополнительные образовательные программы и разрабатывать научно-методическое обеспечение их реализации
ОПК-2.1
ОПК-2.2
ОПК-2.3</v>
      </c>
      <c r="C32" s="26" t="s">
        <v>212</v>
      </c>
      <c r="D32" s="34" t="s">
        <v>434</v>
      </c>
      <c r="E32" s="26" t="s">
        <v>213</v>
      </c>
      <c r="F32" s="34" t="s">
        <v>441</v>
      </c>
      <c r="G32" s="26" t="s">
        <v>211</v>
      </c>
      <c r="H32" s="28" t="s">
        <v>426</v>
      </c>
      <c r="I32" s="5" t="s">
        <v>98</v>
      </c>
      <c r="J32" s="42">
        <v>1</v>
      </c>
      <c r="K32" s="42"/>
      <c r="L32" s="42" t="str">
        <f t="shared" si="7"/>
        <v/>
      </c>
      <c r="M32" s="42" t="str">
        <f t="shared" si="8"/>
        <v>Способен проектировать основные и дополнительные образовательные программы и разрабатывать научно-методическое обеспечение их реализации
ОПК-2.1
ОПК-2.2
ОПК-2.3</v>
      </c>
      <c r="N32" s="42" t="str">
        <f t="shared" si="9"/>
        <v>Способен проектировать основные и дополнительные образовательные программы и разрабатывать научно-методическое обеспечение их реализации
ОПК-2.1
ОПК-2.2
ОПК-2.3</v>
      </c>
      <c r="O32" s="42"/>
      <c r="P32" s="42"/>
      <c r="Q32" s="42"/>
      <c r="R32" s="42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</row>
    <row r="33" spans="1:50" s="6" customFormat="1" ht="78.75" customHeight="1" x14ac:dyDescent="0.2">
      <c r="A33" s="3" t="s">
        <v>121</v>
      </c>
      <c r="B33" s="26" t="str">
        <f t="shared" si="14"/>
        <v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v>
      </c>
      <c r="C33" s="26" t="s">
        <v>214</v>
      </c>
      <c r="D33" s="34" t="s">
        <v>435</v>
      </c>
      <c r="E33" s="26" t="s">
        <v>215</v>
      </c>
      <c r="F33" s="34" t="s">
        <v>442</v>
      </c>
      <c r="G33" s="26" t="s">
        <v>216</v>
      </c>
      <c r="H33" s="28" t="s">
        <v>445</v>
      </c>
      <c r="I33" s="5" t="s">
        <v>99</v>
      </c>
      <c r="J33" s="42">
        <v>1</v>
      </c>
      <c r="K33" s="42"/>
      <c r="L33" s="42" t="str">
        <f t="shared" si="7"/>
        <v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v>
      </c>
      <c r="M33" s="42" t="str">
        <f t="shared" si="8"/>
        <v/>
      </c>
      <c r="N33" s="42" t="str">
        <f t="shared" si="9"/>
        <v/>
      </c>
      <c r="O33" s="42"/>
      <c r="P33" s="42"/>
      <c r="Q33" s="42"/>
      <c r="R33" s="42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</row>
    <row r="34" spans="1:50" s="6" customFormat="1" ht="123.75" x14ac:dyDescent="0.2">
      <c r="A34" s="3" t="s">
        <v>117</v>
      </c>
      <c r="B34" s="26" t="str">
        <f t="shared" si="14"/>
        <v>Способен осуществлять и оптимизировать профессиональную деятельность в соответствии с нормативными правовыми актами в сфере образования и нормами профессиональной этики.
ОПК-1.1
ОПК-1.2
ОПК-1.3</v>
      </c>
      <c r="C34" s="26" t="s">
        <v>217</v>
      </c>
      <c r="D34" s="34" t="s">
        <v>436</v>
      </c>
      <c r="E34" s="26" t="s">
        <v>218</v>
      </c>
      <c r="F34" s="34" t="s">
        <v>443</v>
      </c>
      <c r="G34" s="26" t="s">
        <v>219</v>
      </c>
      <c r="H34" s="28" t="s">
        <v>446</v>
      </c>
      <c r="I34" s="5" t="s">
        <v>99</v>
      </c>
      <c r="J34" s="42">
        <v>1</v>
      </c>
      <c r="K34" s="42"/>
      <c r="L34" s="42" t="str">
        <f t="shared" si="7"/>
        <v/>
      </c>
      <c r="M34" s="42" t="str">
        <f t="shared" si="8"/>
        <v>Способен осуществлять и оптимизировать профессиональную деятельность в соответствии с нормативными правовыми актами в сфере образования и нормами профессиональной этики.
ОПК-1.1
ОПК-1.2
ОПК-1.3</v>
      </c>
      <c r="N34" s="42" t="str">
        <f t="shared" si="9"/>
        <v>Способен осуществлять и оптимизировать профессиональную деятельность в соответствии с нормативными правовыми актами в сфере образования и нормами профессиональной этики.
ОПК-1.1
ОПК-1.2
ОПК-1.3</v>
      </c>
      <c r="O34" s="42"/>
      <c r="P34" s="42"/>
      <c r="Q34" s="42"/>
      <c r="R34" s="42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</row>
    <row r="35" spans="1:50" s="6" customFormat="1" ht="90" x14ac:dyDescent="0.2">
      <c r="A35" s="3" t="s">
        <v>118</v>
      </c>
      <c r="B35" s="26" t="str">
        <f t="shared" si="14"/>
        <v>Способен проектировать основные и дополнительные образовательные программы и разрабатывать научно-методическое обеспечение их реализации
ОПК-2.1
ОПК-2.2
ОПК-2.3</v>
      </c>
      <c r="C35" s="26" t="s">
        <v>220</v>
      </c>
      <c r="D35" s="34" t="s">
        <v>437</v>
      </c>
      <c r="E35" s="26" t="s">
        <v>221</v>
      </c>
      <c r="F35" s="34" t="s">
        <v>444</v>
      </c>
      <c r="G35" s="26"/>
      <c r="I35" s="5" t="s">
        <v>99</v>
      </c>
      <c r="J35" s="42">
        <v>1</v>
      </c>
      <c r="K35" s="42"/>
      <c r="L35" s="42" t="str">
        <f t="shared" si="7"/>
        <v/>
      </c>
      <c r="M35" s="42" t="str">
        <f t="shared" si="8"/>
        <v>Способен проектировать основные и дополнительные образовательные программы и разрабатывать научно-методическое обеспечение их реализации
ОПК-2.1
ОПК-2.2
ОПК-2.3</v>
      </c>
      <c r="N35" s="42" t="str">
        <f t="shared" si="9"/>
        <v>Способен проектировать основные и дополнительные образовательные программы и разрабатывать научно-методическое обеспечение их реализации
ОПК-2.1
ОПК-2.2
ОПК-2.3</v>
      </c>
      <c r="O35" s="42"/>
      <c r="P35" s="42"/>
      <c r="Q35" s="42"/>
      <c r="R35" s="42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</row>
    <row r="36" spans="1:50" s="32" customFormat="1" ht="112.5" x14ac:dyDescent="0.2">
      <c r="A36" s="26" t="s">
        <v>124</v>
      </c>
      <c r="B36" s="26" t="str">
        <f t="shared" si="14"/>
        <v>Способен проектировать и использовать эффективные психолого-педагогические, в том числе инклюзивные, технологии в профессиональной деятельности, необходимые для индивидуализации обучения, развития, воспитания обучающихся с особыми образовательными потребностями
ОПК-6.1
ОПК-6.2
ОПК-6.3</v>
      </c>
      <c r="C36" s="26"/>
      <c r="E36" s="26"/>
      <c r="G36" s="26" t="s">
        <v>389</v>
      </c>
      <c r="H36" s="28" t="s">
        <v>447</v>
      </c>
      <c r="I36" s="31" t="s">
        <v>99</v>
      </c>
      <c r="J36" s="42">
        <v>1</v>
      </c>
      <c r="K36" s="42"/>
      <c r="L36" s="42" t="str">
        <f t="shared" si="7"/>
        <v/>
      </c>
      <c r="M36" s="42" t="str">
        <f t="shared" si="8"/>
        <v>Способен проектировать и использовать эффективные психолого-педагогические, в том числе инклюзивные, технологии в профессиональной деятельности, необходимые для индивидуализации обучения, развития, воспитания обучающихся с особыми образовательными потребностями
ОПК-6.1
ОПК-6.2
ОПК-6.3</v>
      </c>
      <c r="N36" s="42" t="str">
        <f t="shared" si="9"/>
        <v>Способен проектировать и использовать эффективные психолого-педагогические, в том числе инклюзивные, технологии в профессиональной деятельности, необходимые для индивидуализации обучения, развития, воспитания обучающихся с особыми образовательными потребностями
ОПК-6.1
ОПК-6.2
ОПК-6.3</v>
      </c>
      <c r="O36" s="42"/>
      <c r="P36" s="42"/>
      <c r="Q36" s="42"/>
      <c r="R36" s="42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</row>
    <row r="37" spans="1:50" s="6" customFormat="1" ht="135" x14ac:dyDescent="0.2">
      <c r="A37" s="3" t="s">
        <v>117</v>
      </c>
      <c r="B37" s="26" t="str">
        <f t="shared" si="14"/>
        <v>Способен осуществлять и оптимизировать профессиональную деятельность в соответствии с нормативными правовыми актами в сфере образования и нормами профессиональной этики.
ОПК-1.1
ОПК-1.2
ОПК-1.3</v>
      </c>
      <c r="C37" s="26" t="s">
        <v>222</v>
      </c>
      <c r="D37" s="34" t="s">
        <v>452</v>
      </c>
      <c r="E37" s="26" t="s">
        <v>223</v>
      </c>
      <c r="F37" s="34" t="s">
        <v>453</v>
      </c>
      <c r="G37" s="26" t="s">
        <v>224</v>
      </c>
      <c r="H37" s="28" t="s">
        <v>448</v>
      </c>
      <c r="I37" s="5" t="s">
        <v>100</v>
      </c>
      <c r="J37" s="42">
        <v>1</v>
      </c>
      <c r="K37" s="42"/>
      <c r="L37" s="42" t="str">
        <f t="shared" si="7"/>
        <v/>
      </c>
      <c r="M37" s="42" t="str">
        <f t="shared" si="8"/>
        <v>Способен осуществлять и оптимизировать профессиональную деятельность в соответствии с нормативными правовыми актами в сфере образования и нормами профессиональной этики.
ОПК-1.1
ОПК-1.2
ОПК-1.3</v>
      </c>
      <c r="N37" s="42" t="str">
        <f t="shared" si="9"/>
        <v>Способен осуществлять и оптимизировать профессиональную деятельность в соответствии с нормативными правовыми актами в сфере образования и нормами профессиональной этики.
ОПК-1.1
ОПК-1.2
ОПК-1.3</v>
      </c>
      <c r="O37" s="42"/>
      <c r="P37" s="42"/>
      <c r="Q37" s="42"/>
      <c r="R37" s="42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</row>
    <row r="38" spans="1:50" s="6" customFormat="1" ht="79.5" customHeight="1" x14ac:dyDescent="0.2">
      <c r="A38" s="3" t="s">
        <v>118</v>
      </c>
      <c r="B38" s="26" t="str">
        <f t="shared" si="14"/>
        <v>Способен проектировать основные и дополнительные образовательные программы и разрабатывать научно-методическое обеспечение их реализации
ОПК-2.1
ОПК-2.2
ОПК-2.3</v>
      </c>
      <c r="C38" s="26" t="s">
        <v>225</v>
      </c>
      <c r="D38" s="34" t="s">
        <v>454</v>
      </c>
      <c r="E38" s="26" t="s">
        <v>226</v>
      </c>
      <c r="F38" s="34" t="s">
        <v>463</v>
      </c>
      <c r="G38" s="26" t="s">
        <v>227</v>
      </c>
      <c r="H38" s="28" t="s">
        <v>449</v>
      </c>
      <c r="I38" s="5" t="s">
        <v>100</v>
      </c>
      <c r="J38" s="42">
        <v>1</v>
      </c>
      <c r="K38" s="42"/>
      <c r="L38" s="42" t="str">
        <f t="shared" si="7"/>
        <v/>
      </c>
      <c r="M38" s="42" t="str">
        <f t="shared" si="8"/>
        <v>Способен проектировать основные и дополнительные образовательные программы и разрабатывать научно-методическое обеспечение их реализации
ОПК-2.1
ОПК-2.2
ОПК-2.3</v>
      </c>
      <c r="N38" s="42" t="str">
        <f t="shared" si="9"/>
        <v>Способен проектировать основные и дополнительные образовательные программы и разрабатывать научно-методическое обеспечение их реализации
ОПК-2.1
ОПК-2.2
ОПК-2.3</v>
      </c>
      <c r="O38" s="42"/>
      <c r="P38" s="42"/>
      <c r="Q38" s="42"/>
      <c r="R38" s="42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</row>
    <row r="39" spans="1:50" s="6" customFormat="1" ht="101.25" x14ac:dyDescent="0.2">
      <c r="A39" s="3" t="s">
        <v>119</v>
      </c>
      <c r="B39" s="26" t="str">
        <f t="shared" si="14"/>
        <v>Способен осуществлять анализ и разработку научно-обоснованных средств, методик, технологий обучения, электронных ресурсов цифровой образовательной среды, обеспечивающих качество реализации образовательных программ.
ПК-2.1
ПК-2.2
ПК-2.3</v>
      </c>
      <c r="C39" s="26" t="s">
        <v>228</v>
      </c>
      <c r="D39" s="34" t="s">
        <v>455</v>
      </c>
      <c r="E39" s="26" t="s">
        <v>229</v>
      </c>
      <c r="F39" s="34" t="s">
        <v>464</v>
      </c>
      <c r="G39" s="26" t="s">
        <v>210</v>
      </c>
      <c r="H39" s="28" t="s">
        <v>450</v>
      </c>
      <c r="I39" s="5" t="s">
        <v>100</v>
      </c>
      <c r="J39" s="42">
        <v>1</v>
      </c>
      <c r="K39" s="42"/>
      <c r="L39" s="42" t="str">
        <f t="shared" si="7"/>
        <v/>
      </c>
      <c r="M39" s="42" t="str">
        <f t="shared" si="8"/>
        <v>Способен осуществлять анализ и разработку научно-обоснованных средств, методик, технологий обучения, электронных ресурсов цифровой образовательной среды, обеспечивающих качество реализации образовательных программ.
ПК-2.1
ПК-2.2
ПК-2.3</v>
      </c>
      <c r="N39" s="42" t="str">
        <f t="shared" si="9"/>
        <v/>
      </c>
      <c r="O39" s="42"/>
      <c r="P39" s="42"/>
      <c r="Q39" s="42"/>
      <c r="R39" s="42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</row>
    <row r="40" spans="1:50" s="6" customFormat="1" ht="78.75" customHeight="1" x14ac:dyDescent="0.2">
      <c r="A40" s="3" t="s">
        <v>121</v>
      </c>
      <c r="B40" s="26" t="str">
        <f t="shared" si="14"/>
        <v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v>
      </c>
      <c r="C40" s="26" t="s">
        <v>230</v>
      </c>
      <c r="D40" s="34" t="s">
        <v>456</v>
      </c>
      <c r="E40" s="26" t="s">
        <v>231</v>
      </c>
      <c r="F40" s="34" t="s">
        <v>465</v>
      </c>
      <c r="G40" s="26" t="s">
        <v>232</v>
      </c>
      <c r="H40" s="28" t="s">
        <v>451</v>
      </c>
      <c r="I40" s="5" t="s">
        <v>101</v>
      </c>
      <c r="J40" s="42">
        <v>1</v>
      </c>
      <c r="K40" s="42"/>
      <c r="L40" s="42" t="str">
        <f t="shared" si="7"/>
        <v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v>
      </c>
      <c r="M40" s="42" t="str">
        <f t="shared" si="8"/>
        <v/>
      </c>
      <c r="N40" s="42" t="str">
        <f t="shared" si="9"/>
        <v/>
      </c>
      <c r="O40" s="42"/>
      <c r="P40" s="42"/>
      <c r="Q40" s="42"/>
      <c r="R40" s="42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</row>
    <row r="41" spans="1:50" s="6" customFormat="1" ht="101.25" x14ac:dyDescent="0.2">
      <c r="A41" s="3" t="s">
        <v>125</v>
      </c>
      <c r="B41" s="26" t="str">
        <f t="shared" si="14"/>
        <v>Способен планировать и организовывать взаимодействия участников образовательных отношений
ОПК-7.1
ОПК-7.2
ОПК-7.3</v>
      </c>
      <c r="C41" s="26" t="s">
        <v>234</v>
      </c>
      <c r="D41" s="34" t="s">
        <v>457</v>
      </c>
      <c r="E41" s="26" t="s">
        <v>233</v>
      </c>
      <c r="F41" s="34" t="s">
        <v>466</v>
      </c>
      <c r="G41" s="26"/>
      <c r="I41" s="5" t="s">
        <v>101</v>
      </c>
      <c r="J41" s="42">
        <v>1</v>
      </c>
      <c r="K41" s="42"/>
      <c r="L41" s="42" t="str">
        <f t="shared" si="7"/>
        <v/>
      </c>
      <c r="M41" s="42" t="str">
        <f t="shared" si="8"/>
        <v>Способен планировать и организовывать взаимодействия участников образовательных отношений
ОПК-7.1
ОПК-7.2
ОПК-7.3</v>
      </c>
      <c r="N41" s="42" t="str">
        <f t="shared" si="9"/>
        <v>Способен планировать и организовывать взаимодействия участников образовательных отношений
ОПК-7.1
ОПК-7.2
ОПК-7.3</v>
      </c>
      <c r="O41" s="42"/>
      <c r="P41" s="42"/>
      <c r="Q41" s="42"/>
      <c r="R41" s="42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</row>
    <row r="42" spans="1:50" s="6" customFormat="1" ht="67.5" customHeight="1" x14ac:dyDescent="0.2">
      <c r="A42" s="3" t="s">
        <v>126</v>
      </c>
      <c r="B42" s="26" t="str">
        <f t="shared" si="14"/>
        <v>Способен создавать научно обоснованные средства оценки качества процесса обучения и ресурсов цифровой образовательной среды
ПК-1.1
ПК-1.2
ПК-1.3</v>
      </c>
      <c r="C42" s="26" t="s">
        <v>235</v>
      </c>
      <c r="D42" s="34" t="s">
        <v>458</v>
      </c>
      <c r="E42" s="26" t="s">
        <v>236</v>
      </c>
      <c r="F42" s="34" t="s">
        <v>467</v>
      </c>
      <c r="G42" s="26" t="s">
        <v>237</v>
      </c>
      <c r="H42" s="28" t="s">
        <v>472</v>
      </c>
      <c r="I42" s="5" t="s">
        <v>101</v>
      </c>
      <c r="J42" s="42">
        <v>1</v>
      </c>
      <c r="K42" s="42"/>
      <c r="L42" s="42" t="str">
        <f t="shared" si="7"/>
        <v/>
      </c>
      <c r="M42" s="42" t="str">
        <f t="shared" si="8"/>
        <v>Способен создавать научно обоснованные средства оценки качества процесса обучения и ресурсов цифровой образовательной среды
ПК-1.1
ПК-1.2
ПК-1.3</v>
      </c>
      <c r="N42" s="42" t="str">
        <f t="shared" si="9"/>
        <v/>
      </c>
      <c r="O42" s="42"/>
      <c r="P42" s="42"/>
      <c r="Q42" s="42"/>
      <c r="R42" s="42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</row>
    <row r="43" spans="1:50" s="6" customFormat="1" ht="78.75" customHeight="1" x14ac:dyDescent="0.2">
      <c r="A43" s="3" t="s">
        <v>121</v>
      </c>
      <c r="B43" s="26" t="str">
        <f t="shared" si="14"/>
        <v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v>
      </c>
      <c r="C43" s="26" t="s">
        <v>239</v>
      </c>
      <c r="D43" s="34" t="s">
        <v>459</v>
      </c>
      <c r="E43" s="26" t="s">
        <v>240</v>
      </c>
      <c r="F43" s="34" t="s">
        <v>468</v>
      </c>
      <c r="G43" s="26" t="s">
        <v>238</v>
      </c>
      <c r="H43" s="28" t="s">
        <v>473</v>
      </c>
      <c r="I43" s="5" t="s">
        <v>80</v>
      </c>
      <c r="J43" s="42">
        <v>2</v>
      </c>
      <c r="K43" s="42"/>
      <c r="L43" s="42" t="str">
        <f t="shared" si="7"/>
        <v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v>
      </c>
      <c r="M43" s="42" t="str">
        <f t="shared" si="8"/>
        <v/>
      </c>
      <c r="N43" s="42" t="str">
        <f t="shared" si="9"/>
        <v/>
      </c>
      <c r="O43" s="42"/>
      <c r="P43" s="42"/>
      <c r="Q43" s="42"/>
      <c r="R43" s="42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</row>
    <row r="44" spans="1:50" s="6" customFormat="1" ht="56.25" x14ac:dyDescent="0.2">
      <c r="A44" s="3" t="s">
        <v>116</v>
      </c>
      <c r="B44" s="26" t="str">
        <f t="shared" si="14"/>
        <v>способен анализировать и учитывать разнообразие культур в процессе межкультурного взаимодействия УК-5.1
УК-5.2
УК-5.3</v>
      </c>
      <c r="C44" s="26" t="s">
        <v>241</v>
      </c>
      <c r="D44" s="34" t="s">
        <v>460</v>
      </c>
      <c r="E44" s="26" t="s">
        <v>242</v>
      </c>
      <c r="F44" s="34" t="s">
        <v>469</v>
      </c>
      <c r="G44" s="26" t="s">
        <v>243</v>
      </c>
      <c r="H44" s="28" t="s">
        <v>474</v>
      </c>
      <c r="I44" s="5" t="s">
        <v>80</v>
      </c>
      <c r="J44" s="42">
        <v>2</v>
      </c>
      <c r="K44" s="42"/>
      <c r="L44" s="42" t="str">
        <f t="shared" si="7"/>
        <v>способен анализировать и учитывать разнообразие культур в процессе межкультурного взаимодействия УК-5.1
УК-5.2
УК-5.3</v>
      </c>
      <c r="M44" s="42" t="str">
        <f t="shared" si="8"/>
        <v/>
      </c>
      <c r="N44" s="42" t="str">
        <f t="shared" si="9"/>
        <v/>
      </c>
      <c r="O44" s="42"/>
      <c r="P44" s="42"/>
      <c r="Q44" s="42"/>
      <c r="R44" s="42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</row>
    <row r="45" spans="1:50" s="6" customFormat="1" ht="78.75" customHeight="1" x14ac:dyDescent="0.2">
      <c r="A45" s="3" t="s">
        <v>119</v>
      </c>
      <c r="B45" s="26" t="str">
        <f t="shared" ref="B45:B108" si="15">IF(OR(A45="УК-1",A45="УК-2",A45="УК-3",A45="УК-4",A45="УК-5",A45="УК-6"),L45,M45)</f>
        <v>Способен осуществлять анализ и разработку научно-обоснованных средств, методик, технологий обучения, электронных ресурсов цифровой образовательной среды, обеспечивающих качество реализации образовательных программ.
ПК-2.1
ПК-2.2
ПК-2.3</v>
      </c>
      <c r="C45" s="26" t="s">
        <v>244</v>
      </c>
      <c r="D45" s="34" t="s">
        <v>461</v>
      </c>
      <c r="E45" s="26" t="s">
        <v>245</v>
      </c>
      <c r="F45" s="34" t="s">
        <v>470</v>
      </c>
      <c r="G45" s="26" t="s">
        <v>246</v>
      </c>
      <c r="H45" s="28" t="s">
        <v>475</v>
      </c>
      <c r="I45" s="5" t="s">
        <v>80</v>
      </c>
      <c r="J45" s="42">
        <v>2</v>
      </c>
      <c r="K45" s="42"/>
      <c r="L45" s="42" t="str">
        <f t="shared" si="7"/>
        <v/>
      </c>
      <c r="M45" s="42" t="str">
        <f t="shared" si="8"/>
        <v>Способен осуществлять анализ и разработку научно-обоснованных средств, методик, технологий обучения, электронных ресурсов цифровой образовательной среды, обеспечивающих качество реализации образовательных программ.
ПК-2.1
ПК-2.2
ПК-2.3</v>
      </c>
      <c r="N45" s="42" t="str">
        <f t="shared" si="9"/>
        <v/>
      </c>
      <c r="O45" s="42"/>
      <c r="P45" s="42"/>
      <c r="Q45" s="42"/>
      <c r="R45" s="42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</row>
    <row r="46" spans="1:50" s="6" customFormat="1" ht="56.25" customHeight="1" x14ac:dyDescent="0.2">
      <c r="A46" s="3" t="s">
        <v>112</v>
      </c>
      <c r="B46" s="26" t="str">
        <f t="shared" si="15"/>
        <v>способен осуществлять критический анализ проблемных ситуаций на основе системного подхода, вырабатывать стратегию действий
УК-1.1
УК-1.2
УК-1.3</v>
      </c>
      <c r="C46" s="26" t="s">
        <v>247</v>
      </c>
      <c r="D46" s="34" t="s">
        <v>462</v>
      </c>
      <c r="E46" s="26" t="s">
        <v>248</v>
      </c>
      <c r="F46" s="34" t="s">
        <v>471</v>
      </c>
      <c r="G46" s="26" t="s">
        <v>249</v>
      </c>
      <c r="H46" s="28" t="s">
        <v>476</v>
      </c>
      <c r="I46" s="5" t="s">
        <v>81</v>
      </c>
      <c r="J46" s="42">
        <v>2</v>
      </c>
      <c r="K46" s="42"/>
      <c r="L46" s="42" t="str">
        <f t="shared" si="7"/>
        <v>способен осуществлять критический анализ проблемных ситуаций на основе системного подхода, вырабатывать стратегию действий
УК-1.1
УК-1.2
УК-1.3</v>
      </c>
      <c r="M46" s="42" t="str">
        <f t="shared" si="8"/>
        <v/>
      </c>
      <c r="N46" s="42" t="str">
        <f t="shared" si="9"/>
        <v/>
      </c>
      <c r="O46" s="42"/>
      <c r="P46" s="42"/>
      <c r="Q46" s="42"/>
      <c r="R46" s="42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</row>
    <row r="47" spans="1:50" s="6" customFormat="1" ht="67.5" x14ac:dyDescent="0.2">
      <c r="A47" s="3" t="s">
        <v>126</v>
      </c>
      <c r="B47" s="26" t="str">
        <f t="shared" si="15"/>
        <v>Способен создавать научно обоснованные средства оценки качества процесса обучения и ресурсов цифровой образовательной среды
ПК-1.1
ПК-1.2
ПК-1.3</v>
      </c>
      <c r="C47" s="26" t="s">
        <v>250</v>
      </c>
      <c r="D47" s="34" t="s">
        <v>491</v>
      </c>
      <c r="E47" s="26" t="s">
        <v>251</v>
      </c>
      <c r="F47" s="34" t="s">
        <v>480</v>
      </c>
      <c r="G47" s="26" t="s">
        <v>252</v>
      </c>
      <c r="H47" s="28" t="s">
        <v>477</v>
      </c>
      <c r="I47" s="5" t="s">
        <v>81</v>
      </c>
      <c r="J47" s="42">
        <v>2</v>
      </c>
      <c r="K47" s="42"/>
      <c r="L47" s="42" t="str">
        <f t="shared" si="7"/>
        <v/>
      </c>
      <c r="M47" s="42" t="str">
        <f t="shared" si="8"/>
        <v>Способен создавать научно обоснованные средства оценки качества процесса обучения и ресурсов цифровой образовательной среды
ПК-1.1
ПК-1.2
ПК-1.3</v>
      </c>
      <c r="N47" s="42" t="str">
        <f t="shared" si="9"/>
        <v/>
      </c>
      <c r="O47" s="42"/>
      <c r="P47" s="42"/>
      <c r="Q47" s="42"/>
      <c r="R47" s="42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</row>
    <row r="48" spans="1:50" s="6" customFormat="1" ht="78.75" customHeight="1" x14ac:dyDescent="0.2">
      <c r="A48" s="3" t="s">
        <v>121</v>
      </c>
      <c r="B48" s="26" t="str">
        <f t="shared" si="15"/>
        <v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v>
      </c>
      <c r="C48" s="26" t="s">
        <v>267</v>
      </c>
      <c r="D48" s="34" t="s">
        <v>492</v>
      </c>
      <c r="E48" s="26" t="s">
        <v>253</v>
      </c>
      <c r="F48" s="34" t="s">
        <v>481</v>
      </c>
      <c r="G48" s="26" t="s">
        <v>254</v>
      </c>
      <c r="H48" s="28" t="s">
        <v>478</v>
      </c>
      <c r="I48" s="5" t="s">
        <v>82</v>
      </c>
      <c r="J48" s="42">
        <v>2</v>
      </c>
      <c r="K48" s="42"/>
      <c r="L48" s="42" t="str">
        <f t="shared" si="7"/>
        <v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v>
      </c>
      <c r="M48" s="42" t="str">
        <f t="shared" si="8"/>
        <v/>
      </c>
      <c r="N48" s="42" t="str">
        <f t="shared" si="9"/>
        <v/>
      </c>
      <c r="O48" s="42"/>
      <c r="P48" s="42"/>
      <c r="Q48" s="42"/>
      <c r="R48" s="42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</row>
    <row r="49" spans="1:50" s="6" customFormat="1" ht="67.5" customHeight="1" x14ac:dyDescent="0.2">
      <c r="A49" s="3" t="s">
        <v>116</v>
      </c>
      <c r="B49" s="26" t="str">
        <f t="shared" si="15"/>
        <v>способен анализировать и учитывать разнообразие культур в процессе межкультурного взаимодействия УК-5.1
УК-5.2
УК-5.3</v>
      </c>
      <c r="C49" s="26" t="s">
        <v>255</v>
      </c>
      <c r="D49" s="34" t="s">
        <v>493</v>
      </c>
      <c r="E49" s="26" t="s">
        <v>256</v>
      </c>
      <c r="F49" s="34" t="s">
        <v>482</v>
      </c>
      <c r="G49" s="26" t="s">
        <v>257</v>
      </c>
      <c r="H49" s="28" t="s">
        <v>479</v>
      </c>
      <c r="I49" s="5" t="s">
        <v>82</v>
      </c>
      <c r="J49" s="42">
        <v>2</v>
      </c>
      <c r="K49" s="42"/>
      <c r="L49" s="42" t="str">
        <f t="shared" si="7"/>
        <v>способен анализировать и учитывать разнообразие культур в процессе межкультурного взаимодействия УК-5.1
УК-5.2
УК-5.3</v>
      </c>
      <c r="M49" s="42" t="str">
        <f t="shared" si="8"/>
        <v/>
      </c>
      <c r="N49" s="42" t="str">
        <f t="shared" si="9"/>
        <v/>
      </c>
      <c r="O49" s="42"/>
      <c r="P49" s="42"/>
      <c r="Q49" s="42"/>
      <c r="R49" s="42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</row>
    <row r="50" spans="1:50" s="6" customFormat="1" ht="127.5" customHeight="1" x14ac:dyDescent="0.2">
      <c r="A50" s="3" t="s">
        <v>128</v>
      </c>
      <c r="B50" s="26" t="str">
        <f t="shared" si="15"/>
        <v>Способен организовывать и руководить работой команды, вырабатывая командную стратегию для достижения поставленной цели.
УК-3.1
УК-3.2
УК-3.3</v>
      </c>
      <c r="C50" s="26" t="s">
        <v>258</v>
      </c>
      <c r="D50" s="34" t="s">
        <v>494</v>
      </c>
      <c r="E50" s="26" t="s">
        <v>259</v>
      </c>
      <c r="F50" s="34" t="s">
        <v>483</v>
      </c>
      <c r="G50" s="26" t="s">
        <v>260</v>
      </c>
      <c r="H50" s="28" t="s">
        <v>502</v>
      </c>
      <c r="I50" s="5" t="s">
        <v>83</v>
      </c>
      <c r="J50" s="42">
        <v>2</v>
      </c>
      <c r="K50" s="42"/>
      <c r="L50" s="42" t="str">
        <f t="shared" si="7"/>
        <v>Способен организовывать и руководить работой команды, вырабатывая командную стратегию для достижения поставленной цели.
УК-3.1
УК-3.2
УК-3.3</v>
      </c>
      <c r="M50" s="42" t="str">
        <f t="shared" si="8"/>
        <v/>
      </c>
      <c r="N50" s="42" t="str">
        <f t="shared" si="9"/>
        <v/>
      </c>
      <c r="O50" s="42"/>
      <c r="P50" s="42"/>
      <c r="Q50" s="42"/>
      <c r="R50" s="42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</row>
    <row r="51" spans="1:50" s="6" customFormat="1" ht="67.5" customHeight="1" x14ac:dyDescent="0.2">
      <c r="A51" s="3" t="s">
        <v>121</v>
      </c>
      <c r="B51" s="26" t="str">
        <f t="shared" si="15"/>
        <v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v>
      </c>
      <c r="C51" s="26" t="s">
        <v>261</v>
      </c>
      <c r="D51" s="34" t="s">
        <v>495</v>
      </c>
      <c r="E51" s="26" t="s">
        <v>262</v>
      </c>
      <c r="F51" s="34" t="s">
        <v>484</v>
      </c>
      <c r="G51" s="26" t="s">
        <v>263</v>
      </c>
      <c r="H51" s="28" t="s">
        <v>503</v>
      </c>
      <c r="I51" s="5" t="s">
        <v>83</v>
      </c>
      <c r="J51" s="42">
        <v>2</v>
      </c>
      <c r="K51" s="42"/>
      <c r="L51" s="42" t="str">
        <f t="shared" si="7"/>
        <v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v>
      </c>
      <c r="M51" s="42" t="str">
        <f t="shared" si="8"/>
        <v/>
      </c>
      <c r="N51" s="42" t="str">
        <f t="shared" si="9"/>
        <v/>
      </c>
      <c r="O51" s="42"/>
      <c r="P51" s="42"/>
      <c r="Q51" s="42"/>
      <c r="R51" s="42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</row>
    <row r="52" spans="1:50" s="6" customFormat="1" ht="101.25" customHeight="1" x14ac:dyDescent="0.2">
      <c r="A52" s="3" t="s">
        <v>119</v>
      </c>
      <c r="B52" s="26" t="str">
        <f t="shared" si="15"/>
        <v>Способен осуществлять анализ и разработку научно-обоснованных средств, методик, технологий обучения, электронных ресурсов цифровой образовательной среды, обеспечивающих качество реализации образовательных программ.
ПК-2.1
ПК-2.2
ПК-2.3</v>
      </c>
      <c r="C52" s="26" t="s">
        <v>264</v>
      </c>
      <c r="D52" s="34" t="s">
        <v>496</v>
      </c>
      <c r="E52" s="26" t="s">
        <v>265</v>
      </c>
      <c r="F52" s="34" t="s">
        <v>485</v>
      </c>
      <c r="G52" s="26" t="s">
        <v>266</v>
      </c>
      <c r="H52" s="28" t="s">
        <v>504</v>
      </c>
      <c r="I52" s="5" t="s">
        <v>83</v>
      </c>
      <c r="J52" s="42">
        <v>2</v>
      </c>
      <c r="K52" s="42"/>
      <c r="L52" s="42" t="str">
        <f t="shared" si="7"/>
        <v/>
      </c>
      <c r="M52" s="42" t="str">
        <f t="shared" si="8"/>
        <v>Способен осуществлять анализ и разработку научно-обоснованных средств, методик, технологий обучения, электронных ресурсов цифровой образовательной среды, обеспечивающих качество реализации образовательных программ.
ПК-2.1
ПК-2.2
ПК-2.3</v>
      </c>
      <c r="N52" s="42" t="str">
        <f t="shared" si="9"/>
        <v/>
      </c>
      <c r="O52" s="42"/>
      <c r="P52" s="42"/>
      <c r="Q52" s="42"/>
      <c r="R52" s="42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</row>
    <row r="53" spans="1:50" s="6" customFormat="1" ht="67.5" x14ac:dyDescent="0.2">
      <c r="A53" s="3" t="s">
        <v>128</v>
      </c>
      <c r="B53" s="26" t="str">
        <f t="shared" si="15"/>
        <v>Способен организовывать и руководить работой команды, вырабатывая командную стратегию для достижения поставленной цели.
УК-3.1
УК-3.2
УК-3.3</v>
      </c>
      <c r="C53" s="26" t="s">
        <v>268</v>
      </c>
      <c r="D53" s="34" t="s">
        <v>497</v>
      </c>
      <c r="E53" s="26" t="s">
        <v>269</v>
      </c>
      <c r="F53" s="34" t="s">
        <v>486</v>
      </c>
      <c r="G53" s="26" t="s">
        <v>270</v>
      </c>
      <c r="H53" s="28" t="s">
        <v>505</v>
      </c>
      <c r="I53" s="5" t="s">
        <v>84</v>
      </c>
      <c r="J53" s="42">
        <v>2</v>
      </c>
      <c r="K53" s="42"/>
      <c r="L53" s="42" t="str">
        <f t="shared" si="7"/>
        <v>Способен организовывать и руководить работой команды, вырабатывая командную стратегию для достижения поставленной цели.
УК-3.1
УК-3.2
УК-3.3</v>
      </c>
      <c r="M53" s="42" t="str">
        <f t="shared" si="8"/>
        <v/>
      </c>
      <c r="N53" s="42" t="str">
        <f t="shared" si="9"/>
        <v/>
      </c>
      <c r="O53" s="42"/>
      <c r="P53" s="42"/>
      <c r="Q53" s="42"/>
      <c r="R53" s="42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</row>
    <row r="54" spans="1:50" s="6" customFormat="1" ht="78.75" customHeight="1" x14ac:dyDescent="0.2">
      <c r="A54" s="3" t="s">
        <v>115</v>
      </c>
      <c r="B54" s="26" t="str">
        <f t="shared" si="15"/>
        <v>Способен определять и реализовывать приоритеты собственной деятельности и способы ее совершенствования на основе самооценки
УК-6.1
УК-6.2
УК-6.3</v>
      </c>
      <c r="C54" s="26" t="s">
        <v>271</v>
      </c>
      <c r="D54" s="34" t="s">
        <v>498</v>
      </c>
      <c r="E54" s="26" t="s">
        <v>272</v>
      </c>
      <c r="F54" s="34" t="s">
        <v>487</v>
      </c>
      <c r="G54" s="26"/>
      <c r="I54" s="5" t="s">
        <v>84</v>
      </c>
      <c r="J54" s="42">
        <v>2</v>
      </c>
      <c r="K54" s="42"/>
      <c r="L54" s="42" t="str">
        <f t="shared" si="7"/>
        <v>Способен определять и реализовывать приоритеты собственной деятельности и способы ее совершенствования на основе самооценки
УК-6.1
УК-6.2
УК-6.3</v>
      </c>
      <c r="M54" s="42" t="str">
        <f t="shared" si="8"/>
        <v/>
      </c>
      <c r="N54" s="42" t="str">
        <f t="shared" si="9"/>
        <v/>
      </c>
      <c r="O54" s="42"/>
      <c r="P54" s="42"/>
      <c r="Q54" s="42"/>
      <c r="R54" s="42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</row>
    <row r="55" spans="1:50" s="6" customFormat="1" ht="78.75" x14ac:dyDescent="0.2">
      <c r="A55" s="3" t="s">
        <v>126</v>
      </c>
      <c r="B55" s="26" t="str">
        <f t="shared" si="15"/>
        <v>Способен создавать научно обоснованные средства оценки качества процесса обучения и ресурсов цифровой образовательной среды
ПК-1.1
ПК-1.2
ПК-1.3</v>
      </c>
      <c r="C55" s="26" t="s">
        <v>273</v>
      </c>
      <c r="D55" s="34" t="s">
        <v>499</v>
      </c>
      <c r="E55" s="26" t="s">
        <v>274</v>
      </c>
      <c r="F55" s="34" t="s">
        <v>488</v>
      </c>
      <c r="G55" s="26" t="s">
        <v>275</v>
      </c>
      <c r="H55" s="28" t="s">
        <v>506</v>
      </c>
      <c r="I55" s="5" t="s">
        <v>84</v>
      </c>
      <c r="J55" s="42">
        <v>2</v>
      </c>
      <c r="K55" s="42"/>
      <c r="L55" s="42" t="str">
        <f t="shared" si="7"/>
        <v/>
      </c>
      <c r="M55" s="42" t="str">
        <f t="shared" si="8"/>
        <v>Способен создавать научно обоснованные средства оценки качества процесса обучения и ресурсов цифровой образовательной среды
ПК-1.1
ПК-1.2
ПК-1.3</v>
      </c>
      <c r="N55" s="42" t="str">
        <f t="shared" si="9"/>
        <v/>
      </c>
      <c r="O55" s="42"/>
      <c r="P55" s="42"/>
      <c r="Q55" s="42"/>
      <c r="R55" s="42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</row>
    <row r="56" spans="1:50" s="6" customFormat="1" ht="67.5" customHeight="1" x14ac:dyDescent="0.2">
      <c r="A56" s="3" t="s">
        <v>122</v>
      </c>
      <c r="B56" s="26" t="str">
        <f t="shared" si="15"/>
        <v>Способен управлять проектом на всех этапах его жизненного цикла.
УК-2.1
УК-2.2
УК-2.3</v>
      </c>
      <c r="C56" s="26" t="s">
        <v>276</v>
      </c>
      <c r="D56" s="34" t="s">
        <v>500</v>
      </c>
      <c r="E56" s="26" t="s">
        <v>277</v>
      </c>
      <c r="F56" s="34" t="s">
        <v>489</v>
      </c>
      <c r="G56" s="26" t="s">
        <v>278</v>
      </c>
      <c r="H56" s="28" t="s">
        <v>507</v>
      </c>
      <c r="I56" s="5" t="s">
        <v>127</v>
      </c>
      <c r="J56" s="42">
        <v>2</v>
      </c>
      <c r="K56" s="42"/>
      <c r="L56" s="42" t="str">
        <f t="shared" si="7"/>
        <v>Способен управлять проектом на всех этапах его жизненного цикла.
УК-2.1
УК-2.2
УК-2.3</v>
      </c>
      <c r="M56" s="42" t="str">
        <f t="shared" si="8"/>
        <v/>
      </c>
      <c r="N56" s="42" t="str">
        <f t="shared" si="9"/>
        <v/>
      </c>
      <c r="O56" s="42"/>
      <c r="P56" s="42"/>
      <c r="Q56" s="42"/>
      <c r="R56" s="42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</row>
    <row r="57" spans="1:50" s="6" customFormat="1" ht="135" x14ac:dyDescent="0.2">
      <c r="A57" s="3" t="s">
        <v>115</v>
      </c>
      <c r="B57" s="26" t="str">
        <f t="shared" si="15"/>
        <v>Способен определять и реализовывать приоритеты собственной деятельности и способы ее совершенствования на основе самооценки
УК-6.1
УК-6.2
УК-6.3</v>
      </c>
      <c r="C57" s="26" t="s">
        <v>283</v>
      </c>
      <c r="D57" s="34" t="s">
        <v>501</v>
      </c>
      <c r="E57" s="26" t="s">
        <v>279</v>
      </c>
      <c r="F57" s="34" t="s">
        <v>490</v>
      </c>
      <c r="G57" s="26" t="s">
        <v>280</v>
      </c>
      <c r="H57" s="28" t="s">
        <v>508</v>
      </c>
      <c r="I57" s="5" t="s">
        <v>127</v>
      </c>
      <c r="J57" s="42">
        <v>2</v>
      </c>
      <c r="K57" s="42"/>
      <c r="L57" s="42" t="str">
        <f t="shared" si="7"/>
        <v>Способен определять и реализовывать приоритеты собственной деятельности и способы ее совершенствования на основе самооценки
УК-6.1
УК-6.2
УК-6.3</v>
      </c>
      <c r="M57" s="42" t="str">
        <f t="shared" si="8"/>
        <v/>
      </c>
      <c r="N57" s="42" t="str">
        <f t="shared" si="9"/>
        <v/>
      </c>
      <c r="O57" s="42"/>
      <c r="P57" s="42"/>
      <c r="Q57" s="42"/>
      <c r="R57" s="42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</row>
    <row r="58" spans="1:50" s="6" customFormat="1" ht="89.25" customHeight="1" x14ac:dyDescent="0.2">
      <c r="A58" s="3" t="s">
        <v>119</v>
      </c>
      <c r="B58" s="26" t="str">
        <f t="shared" si="15"/>
        <v>Способен осуществлять анализ и разработку научно-обоснованных средств, методик, технологий обучения, электронных ресурсов цифровой образовательной среды, обеспечивающих качество реализации образовательных программ.
ПК-2.1
ПК-2.2
ПК-2.3</v>
      </c>
      <c r="C58" s="26" t="s">
        <v>281</v>
      </c>
      <c r="D58" s="34" t="s">
        <v>509</v>
      </c>
      <c r="E58" s="26" t="s">
        <v>282</v>
      </c>
      <c r="F58" s="34" t="s">
        <v>513</v>
      </c>
      <c r="G58" s="26" t="s">
        <v>210</v>
      </c>
      <c r="H58" s="28" t="s">
        <v>520</v>
      </c>
      <c r="I58" s="5" t="s">
        <v>127</v>
      </c>
      <c r="J58" s="42">
        <v>2</v>
      </c>
      <c r="K58" s="42"/>
      <c r="L58" s="42" t="str">
        <f t="shared" si="7"/>
        <v/>
      </c>
      <c r="M58" s="42" t="str">
        <f t="shared" si="8"/>
        <v>Способен осуществлять анализ и разработку научно-обоснованных средств, методик, технологий обучения, электронных ресурсов цифровой образовательной среды, обеспечивающих качество реализации образовательных программ.
ПК-2.1
ПК-2.2
ПК-2.3</v>
      </c>
      <c r="N58" s="42" t="str">
        <f t="shared" si="9"/>
        <v/>
      </c>
      <c r="O58" s="42"/>
      <c r="P58" s="42"/>
      <c r="Q58" s="42"/>
      <c r="R58" s="42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</row>
    <row r="59" spans="1:50" s="6" customFormat="1" ht="67.5" x14ac:dyDescent="0.2">
      <c r="A59" s="3" t="s">
        <v>128</v>
      </c>
      <c r="B59" s="26" t="str">
        <f t="shared" si="15"/>
        <v>Способен организовывать и руководить работой команды, вырабатывая командную стратегию для достижения поставленной цели.
УК-3.1
УК-3.2
УК-3.3</v>
      </c>
      <c r="C59" s="26" t="s">
        <v>284</v>
      </c>
      <c r="D59" s="34" t="s">
        <v>510</v>
      </c>
      <c r="E59" s="26" t="s">
        <v>285</v>
      </c>
      <c r="F59" s="34" t="s">
        <v>514</v>
      </c>
      <c r="G59" s="26"/>
      <c r="I59" s="5" t="s">
        <v>85</v>
      </c>
      <c r="J59" s="42">
        <v>2</v>
      </c>
      <c r="K59" s="42"/>
      <c r="L59" s="42" t="str">
        <f t="shared" si="7"/>
        <v>Способен организовывать и руководить работой команды, вырабатывая командную стратегию для достижения поставленной цели.
УК-3.1
УК-3.2
УК-3.3</v>
      </c>
      <c r="M59" s="42" t="str">
        <f t="shared" si="8"/>
        <v/>
      </c>
      <c r="N59" s="42" t="str">
        <f t="shared" si="9"/>
        <v/>
      </c>
      <c r="O59" s="42"/>
      <c r="P59" s="42"/>
      <c r="Q59" s="42"/>
      <c r="R59" s="42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</row>
    <row r="60" spans="1:50" s="6" customFormat="1" ht="78.75" x14ac:dyDescent="0.2">
      <c r="A60" s="3" t="s">
        <v>115</v>
      </c>
      <c r="B60" s="26" t="str">
        <f t="shared" si="15"/>
        <v>Способен определять и реализовывать приоритеты собственной деятельности и способы ее совершенствования на основе самооценки
УК-6.1
УК-6.2
УК-6.3</v>
      </c>
      <c r="C60" s="26" t="s">
        <v>286</v>
      </c>
      <c r="D60" s="34" t="s">
        <v>511</v>
      </c>
      <c r="E60" s="26" t="s">
        <v>287</v>
      </c>
      <c r="F60" s="34" t="s">
        <v>515</v>
      </c>
      <c r="G60" s="26" t="s">
        <v>288</v>
      </c>
      <c r="H60" s="28" t="s">
        <v>521</v>
      </c>
      <c r="I60" s="5" t="s">
        <v>85</v>
      </c>
      <c r="J60" s="42">
        <v>2</v>
      </c>
      <c r="K60" s="42"/>
      <c r="L60" s="42" t="str">
        <f t="shared" si="7"/>
        <v>Способен определять и реализовывать приоритеты собственной деятельности и способы ее совершенствования на основе самооценки
УК-6.1
УК-6.2
УК-6.3</v>
      </c>
      <c r="M60" s="42" t="str">
        <f t="shared" si="8"/>
        <v/>
      </c>
      <c r="N60" s="42" t="str">
        <f t="shared" si="9"/>
        <v/>
      </c>
      <c r="O60" s="42"/>
      <c r="P60" s="42"/>
      <c r="Q60" s="42"/>
      <c r="R60" s="42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</row>
    <row r="61" spans="1:50" s="6" customFormat="1" ht="67.5" x14ac:dyDescent="0.2">
      <c r="A61" s="3" t="s">
        <v>126</v>
      </c>
      <c r="B61" s="26" t="str">
        <f t="shared" si="15"/>
        <v>Способен создавать научно обоснованные средства оценки качества процесса обучения и ресурсов цифровой образовательной среды
ПК-1.1
ПК-1.2
ПК-1.3</v>
      </c>
      <c r="C61" s="26" t="s">
        <v>289</v>
      </c>
      <c r="D61" s="34" t="s">
        <v>512</v>
      </c>
      <c r="E61" s="26" t="s">
        <v>290</v>
      </c>
      <c r="F61" s="34" t="s">
        <v>516</v>
      </c>
      <c r="G61" s="26"/>
      <c r="I61" s="5" t="s">
        <v>85</v>
      </c>
      <c r="J61" s="42">
        <v>2</v>
      </c>
      <c r="K61" s="42"/>
      <c r="L61" s="42" t="str">
        <f t="shared" si="7"/>
        <v/>
      </c>
      <c r="M61" s="42" t="str">
        <f t="shared" si="8"/>
        <v>Способен создавать научно обоснованные средства оценки качества процесса обучения и ресурсов цифровой образовательной среды
ПК-1.1
ПК-1.2
ПК-1.3</v>
      </c>
      <c r="N61" s="42" t="str">
        <f t="shared" si="9"/>
        <v/>
      </c>
      <c r="O61" s="42"/>
      <c r="P61" s="42"/>
      <c r="Q61" s="42"/>
      <c r="R61" s="42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</row>
    <row r="62" spans="1:50" s="6" customFormat="1" ht="78.75" x14ac:dyDescent="0.2">
      <c r="A62" s="3" t="s">
        <v>128</v>
      </c>
      <c r="B62" s="26" t="str">
        <f t="shared" si="15"/>
        <v>Способен организовывать и руководить работой команды, вырабатывая командную стратегию для достижения поставленной цели.
УК-3.1
УК-3.2
УК-3.3</v>
      </c>
      <c r="C62" s="26"/>
      <c r="E62" s="26" t="s">
        <v>291</v>
      </c>
      <c r="F62" s="34" t="s">
        <v>517</v>
      </c>
      <c r="G62" s="26"/>
      <c r="H62" s="28"/>
      <c r="I62" s="5" t="s">
        <v>86</v>
      </c>
      <c r="J62" s="42">
        <v>2</v>
      </c>
      <c r="K62" s="42"/>
      <c r="L62" s="42" t="str">
        <f t="shared" si="7"/>
        <v>Способен организовывать и руководить работой команды, вырабатывая командную стратегию для достижения поставленной цели.
УК-3.1
УК-3.2
УК-3.3</v>
      </c>
      <c r="M62" s="42" t="str">
        <f t="shared" si="8"/>
        <v/>
      </c>
      <c r="N62" s="42" t="str">
        <f t="shared" si="9"/>
        <v/>
      </c>
      <c r="O62" s="42"/>
      <c r="P62" s="42"/>
      <c r="Q62" s="42"/>
      <c r="R62" s="42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</row>
    <row r="63" spans="1:50" s="6" customFormat="1" ht="90" x14ac:dyDescent="0.2">
      <c r="A63" s="3" t="s">
        <v>121</v>
      </c>
      <c r="B63" s="26" t="str">
        <f t="shared" si="15"/>
        <v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v>
      </c>
      <c r="C63" s="26" t="s">
        <v>292</v>
      </c>
      <c r="D63" s="34" t="s">
        <v>524</v>
      </c>
      <c r="E63" s="26" t="s">
        <v>293</v>
      </c>
      <c r="F63" s="34" t="s">
        <v>518</v>
      </c>
      <c r="G63" s="26" t="s">
        <v>294</v>
      </c>
      <c r="H63" s="28" t="s">
        <v>522</v>
      </c>
      <c r="I63" s="5" t="s">
        <v>86</v>
      </c>
      <c r="J63" s="42">
        <v>2</v>
      </c>
      <c r="K63" s="42"/>
      <c r="L63" s="42" t="str">
        <f t="shared" si="7"/>
        <v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v>
      </c>
      <c r="M63" s="42" t="str">
        <f t="shared" si="8"/>
        <v/>
      </c>
      <c r="N63" s="42" t="str">
        <f t="shared" si="9"/>
        <v/>
      </c>
      <c r="O63" s="42"/>
      <c r="P63" s="42"/>
      <c r="Q63" s="42"/>
      <c r="R63" s="42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</row>
    <row r="64" spans="1:50" s="6" customFormat="1" ht="112.5" x14ac:dyDescent="0.2">
      <c r="A64" s="3" t="s">
        <v>119</v>
      </c>
      <c r="B64" s="26" t="str">
        <f t="shared" si="15"/>
        <v>Способен осуществлять анализ и разработку научно-обоснованных средств, методик, технологий обучения, электронных ресурсов цифровой образовательной среды, обеспечивающих качество реализации образовательных программ.
ПК-2.1
ПК-2.2
ПК-2.3</v>
      </c>
      <c r="C64" s="26" t="s">
        <v>295</v>
      </c>
      <c r="D64" s="34" t="s">
        <v>525</v>
      </c>
      <c r="E64" s="26" t="s">
        <v>296</v>
      </c>
      <c r="F64" s="34" t="s">
        <v>519</v>
      </c>
      <c r="G64" s="26" t="s">
        <v>297</v>
      </c>
      <c r="H64" s="28" t="s">
        <v>523</v>
      </c>
      <c r="I64" s="5" t="s">
        <v>86</v>
      </c>
      <c r="J64" s="42">
        <v>2</v>
      </c>
      <c r="K64" s="42"/>
      <c r="L64" s="42" t="str">
        <f t="shared" si="7"/>
        <v/>
      </c>
      <c r="M64" s="42" t="str">
        <f t="shared" si="8"/>
        <v>Способен осуществлять анализ и разработку научно-обоснованных средств, методик, технологий обучения, электронных ресурсов цифровой образовательной среды, обеспечивающих качество реализации образовательных программ.
ПК-2.1
ПК-2.2
ПК-2.3</v>
      </c>
      <c r="N64" s="42" t="str">
        <f t="shared" si="9"/>
        <v/>
      </c>
      <c r="O64" s="42"/>
      <c r="P64" s="42"/>
      <c r="Q64" s="42"/>
      <c r="R64" s="42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</row>
    <row r="65" spans="1:50" s="6" customFormat="1" ht="72.75" customHeight="1" x14ac:dyDescent="0.2">
      <c r="A65" s="3" t="s">
        <v>128</v>
      </c>
      <c r="B65" s="26" t="str">
        <f t="shared" si="15"/>
        <v>Способен организовывать и руководить работой команды, вырабатывая командную стратегию для достижения поставленной цели.
УК-3.1
УК-3.2
УК-3.3</v>
      </c>
      <c r="C65" s="26" t="s">
        <v>304</v>
      </c>
      <c r="D65" s="34" t="s">
        <v>529</v>
      </c>
      <c r="E65" s="26" t="s">
        <v>302</v>
      </c>
      <c r="F65" s="34" t="s">
        <v>526</v>
      </c>
      <c r="G65" s="26" t="s">
        <v>303</v>
      </c>
      <c r="H65" s="28" t="s">
        <v>532</v>
      </c>
      <c r="I65" s="5" t="s">
        <v>87</v>
      </c>
      <c r="J65" s="42">
        <v>2</v>
      </c>
      <c r="K65" s="42"/>
      <c r="L65" s="42" t="str">
        <f t="shared" si="7"/>
        <v>Способен организовывать и руководить работой команды, вырабатывая командную стратегию для достижения поставленной цели.
УК-3.1
УК-3.2
УК-3.3</v>
      </c>
      <c r="M65" s="42" t="str">
        <f t="shared" si="8"/>
        <v/>
      </c>
      <c r="N65" s="42" t="str">
        <f t="shared" si="9"/>
        <v/>
      </c>
      <c r="O65" s="42"/>
      <c r="P65" s="42"/>
      <c r="Q65" s="42"/>
      <c r="R65" s="42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</row>
    <row r="66" spans="1:50" s="6" customFormat="1" ht="78.75" x14ac:dyDescent="0.2">
      <c r="A66" s="3" t="s">
        <v>121</v>
      </c>
      <c r="B66" s="26" t="str">
        <f t="shared" si="15"/>
        <v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v>
      </c>
      <c r="C66" s="26" t="s">
        <v>301</v>
      </c>
      <c r="D66" s="34" t="s">
        <v>530</v>
      </c>
      <c r="E66" s="26" t="s">
        <v>299</v>
      </c>
      <c r="F66" s="34" t="s">
        <v>527</v>
      </c>
      <c r="G66" s="26" t="s">
        <v>300</v>
      </c>
      <c r="H66" s="28" t="s">
        <v>533</v>
      </c>
      <c r="I66" s="5" t="s">
        <v>87</v>
      </c>
      <c r="J66" s="42">
        <v>2</v>
      </c>
      <c r="K66" s="42"/>
      <c r="L66" s="42" t="str">
        <f t="shared" si="7"/>
        <v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v>
      </c>
      <c r="M66" s="42" t="str">
        <f t="shared" si="8"/>
        <v/>
      </c>
      <c r="N66" s="42" t="str">
        <f t="shared" si="9"/>
        <v/>
      </c>
      <c r="O66" s="42"/>
      <c r="P66" s="42"/>
      <c r="Q66" s="42"/>
      <c r="R66" s="42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</row>
    <row r="67" spans="1:50" s="6" customFormat="1" ht="101.25" x14ac:dyDescent="0.2">
      <c r="A67" s="3" t="s">
        <v>119</v>
      </c>
      <c r="B67" s="26" t="str">
        <f t="shared" si="15"/>
        <v>Способен осуществлять анализ и разработку научно-обоснованных средств, методик, технологий обучения, электронных ресурсов цифровой образовательной среды, обеспечивающих качество реализации образовательных программ.
ПК-2.1
ПК-2.2
ПК-2.3</v>
      </c>
      <c r="E67" s="26" t="s">
        <v>298</v>
      </c>
      <c r="F67" s="34" t="s">
        <v>528</v>
      </c>
      <c r="G67" s="26"/>
      <c r="I67" s="5" t="s">
        <v>87</v>
      </c>
      <c r="J67" s="42">
        <v>2</v>
      </c>
      <c r="K67" s="42"/>
      <c r="L67" s="42" t="str">
        <f t="shared" si="7"/>
        <v/>
      </c>
      <c r="M67" s="42" t="str">
        <f t="shared" si="8"/>
        <v>Способен осуществлять анализ и разработку научно-обоснованных средств, методик, технологий обучения, электронных ресурсов цифровой образовательной среды, обеспечивающих качество реализации образовательных программ.
ПК-2.1
ПК-2.2
ПК-2.3</v>
      </c>
      <c r="N67" s="42" t="str">
        <f t="shared" si="9"/>
        <v/>
      </c>
      <c r="O67" s="42"/>
      <c r="P67" s="42"/>
      <c r="Q67" s="42"/>
      <c r="R67" s="42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</row>
    <row r="68" spans="1:50" s="6" customFormat="1" ht="67.5" x14ac:dyDescent="0.2">
      <c r="A68" s="3" t="s">
        <v>112</v>
      </c>
      <c r="B68" s="26" t="str">
        <f t="shared" si="15"/>
        <v>способен осуществлять критический анализ проблемных ситуаций на основе системного подхода, вырабатывать стратегию действий
УК-1.1
УК-1.2
УК-1.3</v>
      </c>
      <c r="C68" s="26" t="s">
        <v>305</v>
      </c>
      <c r="D68" s="34" t="s">
        <v>531</v>
      </c>
      <c r="E68" s="26" t="s">
        <v>306</v>
      </c>
      <c r="F68" s="34" t="s">
        <v>538</v>
      </c>
      <c r="G68" s="26" t="s">
        <v>307</v>
      </c>
      <c r="H68" s="28" t="s">
        <v>534</v>
      </c>
      <c r="I68" s="5" t="s">
        <v>88</v>
      </c>
      <c r="J68" s="42">
        <v>3</v>
      </c>
      <c r="K68" s="42"/>
      <c r="L68" s="42" t="str">
        <f t="shared" si="7"/>
        <v>способен осуществлять критический анализ проблемных ситуаций на основе системного подхода, вырабатывать стратегию действий
УК-1.1
УК-1.2
УК-1.3</v>
      </c>
      <c r="M68" s="42" t="str">
        <f t="shared" si="8"/>
        <v/>
      </c>
      <c r="N68" s="42" t="str">
        <f t="shared" si="9"/>
        <v/>
      </c>
      <c r="O68" s="42"/>
      <c r="P68" s="42"/>
      <c r="Q68" s="42"/>
      <c r="R68" s="42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</row>
    <row r="69" spans="1:50" s="6" customFormat="1" ht="56.25" customHeight="1" x14ac:dyDescent="0.2">
      <c r="A69" s="3" t="s">
        <v>128</v>
      </c>
      <c r="B69" s="26" t="str">
        <f t="shared" si="15"/>
        <v>Способен организовывать и руководить работой команды, вырабатывая командную стратегию для достижения поставленной цели.
УК-3.1
УК-3.2
УК-3.3</v>
      </c>
      <c r="C69" s="26" t="s">
        <v>308</v>
      </c>
      <c r="D69" s="34" t="s">
        <v>535</v>
      </c>
      <c r="E69" s="26" t="s">
        <v>309</v>
      </c>
      <c r="F69" s="34" t="s">
        <v>539</v>
      </c>
      <c r="G69" s="26" t="s">
        <v>310</v>
      </c>
      <c r="H69" s="28" t="s">
        <v>542</v>
      </c>
      <c r="I69" s="5" t="s">
        <v>88</v>
      </c>
      <c r="J69" s="42">
        <v>3</v>
      </c>
      <c r="K69" s="42"/>
      <c r="L69" s="42" t="str">
        <f t="shared" si="7"/>
        <v>Способен организовывать и руководить работой команды, вырабатывая командную стратегию для достижения поставленной цели.
УК-3.1
УК-3.2
УК-3.3</v>
      </c>
      <c r="M69" s="42" t="str">
        <f t="shared" si="8"/>
        <v/>
      </c>
      <c r="N69" s="42" t="str">
        <f t="shared" si="9"/>
        <v/>
      </c>
      <c r="O69" s="42"/>
      <c r="P69" s="42"/>
      <c r="Q69" s="42"/>
      <c r="R69" s="42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</row>
    <row r="70" spans="1:50" s="6" customFormat="1" ht="90" x14ac:dyDescent="0.2">
      <c r="A70" s="3" t="s">
        <v>112</v>
      </c>
      <c r="B70" s="26" t="str">
        <f t="shared" si="15"/>
        <v>способен осуществлять критический анализ проблемных ситуаций на основе системного подхода, вырабатывать стратегию действий
УК-1.1
УК-1.2
УК-1.3</v>
      </c>
      <c r="C70" s="26" t="s">
        <v>311</v>
      </c>
      <c r="D70" s="34" t="s">
        <v>536</v>
      </c>
      <c r="E70" s="26" t="s">
        <v>312</v>
      </c>
      <c r="F70" s="34" t="s">
        <v>540</v>
      </c>
      <c r="G70" s="26" t="s">
        <v>313</v>
      </c>
      <c r="H70" s="28" t="s">
        <v>543</v>
      </c>
      <c r="I70" s="29" t="s">
        <v>89</v>
      </c>
      <c r="J70" s="42">
        <v>3</v>
      </c>
      <c r="K70" s="42"/>
      <c r="L70" s="42" t="str">
        <f t="shared" si="7"/>
        <v>способен осуществлять критический анализ проблемных ситуаций на основе системного подхода, вырабатывать стратегию действий
УК-1.1
УК-1.2
УК-1.3</v>
      </c>
      <c r="M70" s="42" t="str">
        <f t="shared" si="8"/>
        <v/>
      </c>
      <c r="N70" s="42" t="str">
        <f t="shared" si="9"/>
        <v/>
      </c>
      <c r="O70" s="42"/>
      <c r="P70" s="42"/>
      <c r="Q70" s="42"/>
      <c r="R70" s="42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</row>
    <row r="71" spans="1:50" s="6" customFormat="1" ht="67.5" customHeight="1" x14ac:dyDescent="0.2">
      <c r="A71" s="3" t="s">
        <v>115</v>
      </c>
      <c r="B71" s="26" t="str">
        <f t="shared" si="15"/>
        <v>Способен определять и реализовывать приоритеты собственной деятельности и способы ее совершенствования на основе самооценки
УК-6.1
УК-6.2
УК-6.3</v>
      </c>
      <c r="C71" s="26" t="s">
        <v>316</v>
      </c>
      <c r="D71" s="34" t="s">
        <v>537</v>
      </c>
      <c r="E71" s="26" t="s">
        <v>314</v>
      </c>
      <c r="F71" s="34" t="s">
        <v>541</v>
      </c>
      <c r="G71" s="26" t="s">
        <v>315</v>
      </c>
      <c r="H71" s="28" t="s">
        <v>544</v>
      </c>
      <c r="I71" s="5" t="s">
        <v>89</v>
      </c>
      <c r="J71" s="42">
        <v>3</v>
      </c>
      <c r="K71" s="42"/>
      <c r="L71" s="42" t="str">
        <f t="shared" si="7"/>
        <v>Способен определять и реализовывать приоритеты собственной деятельности и способы ее совершенствования на основе самооценки
УК-6.1
УК-6.2
УК-6.3</v>
      </c>
      <c r="M71" s="42" t="str">
        <f t="shared" si="8"/>
        <v/>
      </c>
      <c r="N71" s="42" t="str">
        <f t="shared" si="9"/>
        <v/>
      </c>
      <c r="O71" s="42"/>
      <c r="P71" s="42"/>
      <c r="Q71" s="42"/>
      <c r="R71" s="42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</row>
    <row r="72" spans="1:50" s="6" customFormat="1" ht="67.5" x14ac:dyDescent="0.2">
      <c r="A72" s="3" t="s">
        <v>128</v>
      </c>
      <c r="B72" s="26" t="str">
        <f t="shared" si="15"/>
        <v>Способен организовывать и руководить работой команды, вырабатывая командную стратегию для достижения поставленной цели.
УК-3.1
УК-3.2
УК-3.3</v>
      </c>
      <c r="C72" s="1"/>
      <c r="E72" s="26" t="s">
        <v>317</v>
      </c>
      <c r="F72" s="34" t="s">
        <v>545</v>
      </c>
      <c r="G72" s="26"/>
      <c r="H72" s="28"/>
      <c r="I72" s="5" t="s">
        <v>106</v>
      </c>
      <c r="J72" s="42">
        <v>4</v>
      </c>
      <c r="K72" s="42"/>
      <c r="L72" s="42" t="str">
        <f t="shared" si="7"/>
        <v>Способен организовывать и руководить работой команды, вырабатывая командную стратегию для достижения поставленной цели.
УК-3.1
УК-3.2
УК-3.3</v>
      </c>
      <c r="M72" s="42" t="str">
        <f t="shared" si="8"/>
        <v/>
      </c>
      <c r="N72" s="42" t="str">
        <f t="shared" si="9"/>
        <v/>
      </c>
      <c r="O72" s="42"/>
      <c r="P72" s="42"/>
      <c r="Q72" s="42"/>
      <c r="R72" s="42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</row>
    <row r="73" spans="1:50" s="6" customFormat="1" ht="67.5" customHeight="1" x14ac:dyDescent="0.2">
      <c r="A73" s="3" t="s">
        <v>117</v>
      </c>
      <c r="B73" s="26" t="str">
        <f t="shared" si="15"/>
        <v>Способен осуществлять и оптимизировать профессиональную деятельность в соответствии с нормативными правовыми актами в сфере образования и нормами профессиональной этики.
ОПК-1.1
ОПК-1.2
ОПК-1.3</v>
      </c>
      <c r="C73" s="1"/>
      <c r="D73" s="34"/>
      <c r="E73" s="26" t="s">
        <v>318</v>
      </c>
      <c r="F73" s="34" t="s">
        <v>546</v>
      </c>
      <c r="G73" s="26"/>
      <c r="H73" s="28"/>
      <c r="I73" s="5" t="s">
        <v>106</v>
      </c>
      <c r="J73" s="42">
        <v>4</v>
      </c>
      <c r="K73" s="42"/>
      <c r="L73" s="42" t="str">
        <f t="shared" si="7"/>
        <v/>
      </c>
      <c r="M73" s="42" t="str">
        <f t="shared" si="8"/>
        <v>Способен осуществлять и оптимизировать профессиональную деятельность в соответствии с нормативными правовыми актами в сфере образования и нормами профессиональной этики.
ОПК-1.1
ОПК-1.2
ОПК-1.3</v>
      </c>
      <c r="N73" s="42" t="str">
        <f t="shared" si="9"/>
        <v>Способен осуществлять и оптимизировать профессиональную деятельность в соответствии с нормативными правовыми актами в сфере образования и нормами профессиональной этики.
ОПК-1.1
ОПК-1.2
ОПК-1.3</v>
      </c>
      <c r="O73" s="42"/>
      <c r="P73" s="42"/>
      <c r="Q73" s="42"/>
      <c r="R73" s="42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</row>
    <row r="74" spans="1:50" s="6" customFormat="1" ht="90" x14ac:dyDescent="0.2">
      <c r="A74" s="3" t="s">
        <v>113</v>
      </c>
      <c r="B74" s="26" t="str">
        <f t="shared" si="15"/>
        <v>Способен разрабатывать программы мониторинга результатов образования обучающихся, разрабатывать и реализовывать программы преодоления трудностей в обучении
ОПК-5.1
ОПК-5.2
ОПК-5.3</v>
      </c>
      <c r="C74" s="1"/>
      <c r="D74" s="34"/>
      <c r="E74" s="26"/>
      <c r="G74" s="26" t="s">
        <v>319</v>
      </c>
      <c r="H74" s="28" t="s">
        <v>580</v>
      </c>
      <c r="I74" s="5" t="s">
        <v>106</v>
      </c>
      <c r="J74" s="42">
        <v>4</v>
      </c>
      <c r="K74" s="42"/>
      <c r="L74" s="42" t="str">
        <f t="shared" si="7"/>
        <v/>
      </c>
      <c r="M74" s="42" t="str">
        <f t="shared" si="8"/>
        <v>Способен разрабатывать программы мониторинга результатов образования обучающихся, разрабатывать и реализовывать программы преодоления трудностей в обучении
ОПК-5.1
ОПК-5.2
ОПК-5.3</v>
      </c>
      <c r="N74" s="42" t="str">
        <f t="shared" si="9"/>
        <v>Способен разрабатывать программы мониторинга результатов образования обучающихся, разрабатывать и реализовывать программы преодоления трудностей в обучении
ОПК-5.1
ОПК-5.2
ОПК-5.3</v>
      </c>
      <c r="O74" s="42"/>
      <c r="P74" s="42"/>
      <c r="Q74" s="42"/>
      <c r="R74" s="42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</row>
    <row r="75" spans="1:50" s="6" customFormat="1" ht="67.5" x14ac:dyDescent="0.2">
      <c r="A75" s="3" t="s">
        <v>125</v>
      </c>
      <c r="B75" s="26" t="str">
        <f t="shared" si="15"/>
        <v>Способен планировать и организовывать взаимодействия участников образовательных отношений
ОПК-7.1
ОПК-7.2
ОПК-7.3</v>
      </c>
      <c r="C75" s="1"/>
      <c r="D75" s="34"/>
      <c r="E75" s="26"/>
      <c r="F75" s="34"/>
      <c r="G75" s="26" t="s">
        <v>320</v>
      </c>
      <c r="H75" s="28" t="s">
        <v>581</v>
      </c>
      <c r="I75" s="5" t="s">
        <v>106</v>
      </c>
      <c r="J75" s="42">
        <v>4</v>
      </c>
      <c r="K75" s="42"/>
      <c r="L75" s="42" t="str">
        <f t="shared" si="7"/>
        <v/>
      </c>
      <c r="M75" s="42" t="str">
        <f t="shared" si="8"/>
        <v>Способен планировать и организовывать взаимодействия участников образовательных отношений
ОПК-7.1
ОПК-7.2
ОПК-7.3</v>
      </c>
      <c r="N75" s="42" t="str">
        <f t="shared" si="9"/>
        <v>Способен планировать и организовывать взаимодействия участников образовательных отношений
ОПК-7.1
ОПК-7.2
ОПК-7.3</v>
      </c>
      <c r="O75" s="42"/>
      <c r="P75" s="42"/>
      <c r="Q75" s="42"/>
      <c r="R75" s="42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</row>
    <row r="76" spans="1:50" s="30" customFormat="1" ht="68.25" customHeight="1" x14ac:dyDescent="0.2">
      <c r="A76" s="3" t="s">
        <v>122</v>
      </c>
      <c r="B76" s="3" t="str">
        <f>IF(OR(A76="УК-1",A76="УК-2",A76="УК-3",A76="УК-4",A76="УК-5",A76="УК-6"),L76,M76)</f>
        <v>Способен управлять проектом на всех этапах его жизненного цикла.
УК-2.1
УК-2.2
УК-2.3</v>
      </c>
      <c r="C76" s="38"/>
      <c r="D76" s="39"/>
      <c r="E76" s="3" t="s">
        <v>558</v>
      </c>
      <c r="F76" s="34" t="s">
        <v>547</v>
      </c>
      <c r="G76" s="3"/>
      <c r="I76" s="29" t="s">
        <v>107</v>
      </c>
      <c r="J76" s="42">
        <v>4</v>
      </c>
      <c r="K76" s="42"/>
      <c r="L76" s="42" t="str">
        <f t="shared" si="7"/>
        <v>Способен управлять проектом на всех этапах его жизненного цикла.
УК-2.1
УК-2.2
УК-2.3</v>
      </c>
      <c r="M76" s="42" t="str">
        <f t="shared" si="8"/>
        <v/>
      </c>
      <c r="N76" s="42" t="str">
        <f t="shared" si="9"/>
        <v/>
      </c>
      <c r="O76" s="42"/>
      <c r="P76" s="42"/>
      <c r="Q76" s="42"/>
      <c r="R76" s="42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</row>
    <row r="77" spans="1:50" s="30" customFormat="1" ht="68.25" customHeight="1" x14ac:dyDescent="0.2">
      <c r="A77" s="3" t="s">
        <v>118</v>
      </c>
      <c r="B77" s="3" t="str">
        <f t="shared" si="15"/>
        <v>Способен проектировать основные и дополнительные образовательные программы и разрабатывать научно-методическое обеспечение их реализации
ОПК-2.1
ОПК-2.2
ОПК-2.3</v>
      </c>
      <c r="C77" s="38"/>
      <c r="D77" s="39"/>
      <c r="E77" s="3" t="s">
        <v>559</v>
      </c>
      <c r="F77" s="34" t="s">
        <v>548</v>
      </c>
      <c r="G77" s="3"/>
      <c r="H77" s="28"/>
      <c r="I77" s="29" t="s">
        <v>107</v>
      </c>
      <c r="J77" s="42">
        <v>4</v>
      </c>
      <c r="K77" s="42"/>
      <c r="L77" s="42" t="str">
        <f t="shared" si="7"/>
        <v/>
      </c>
      <c r="M77" s="42" t="str">
        <f t="shared" si="8"/>
        <v>Способен проектировать основные и дополнительные образовательные программы и разрабатывать научно-методическое обеспечение их реализации
ОПК-2.1
ОПК-2.2
ОПК-2.3</v>
      </c>
      <c r="N77" s="42" t="str">
        <f t="shared" si="9"/>
        <v>Способен проектировать основные и дополнительные образовательные программы и разрабатывать научно-методическое обеспечение их реализации
ОПК-2.1
ОПК-2.2
ОПК-2.3</v>
      </c>
      <c r="O77" s="42"/>
      <c r="P77" s="42"/>
      <c r="Q77" s="42"/>
      <c r="R77" s="42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</row>
    <row r="78" spans="1:50" s="30" customFormat="1" ht="90" x14ac:dyDescent="0.2">
      <c r="A78" s="3" t="s">
        <v>123</v>
      </c>
      <c r="B78" s="3" t="str">
        <f t="shared" si="15"/>
        <v>Способен проектировать организацию совместной и индивидуальной учебной и воспитательной деятельности обучающихся, в том числе с особыми образовательными потребностями
ОПК-3.1
ОПК-3.2
ОПК-3.3</v>
      </c>
      <c r="C78" s="38"/>
      <c r="D78" s="39"/>
      <c r="E78" s="3"/>
      <c r="G78" s="3" t="s">
        <v>560</v>
      </c>
      <c r="H78" s="28" t="s">
        <v>582</v>
      </c>
      <c r="I78" s="29" t="s">
        <v>107</v>
      </c>
      <c r="J78" s="42">
        <v>4</v>
      </c>
      <c r="K78" s="42"/>
      <c r="L78" s="42" t="str">
        <f t="shared" si="7"/>
        <v/>
      </c>
      <c r="M78" s="42" t="str">
        <f t="shared" si="8"/>
        <v>Способен проектировать организацию совместной и индивидуальной учебной и воспитательной деятельности обучающихся, в том числе с особыми образовательными потребностями
ОПК-3.1
ОПК-3.2
ОПК-3.3</v>
      </c>
      <c r="N78" s="42" t="str">
        <f t="shared" si="9"/>
        <v>Способен проектировать организацию совместной и индивидуальной учебной и воспитательной деятельности обучающихся, в том числе с особыми образовательными потребностями
ОПК-3.1
ОПК-3.2
ОПК-3.3</v>
      </c>
      <c r="O78" s="42"/>
      <c r="P78" s="42"/>
      <c r="Q78" s="42"/>
      <c r="R78" s="42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</row>
    <row r="79" spans="1:50" s="2" customFormat="1" ht="101.25" x14ac:dyDescent="0.2">
      <c r="A79" s="3" t="s">
        <v>119</v>
      </c>
      <c r="B79" s="3" t="str">
        <f t="shared" si="15"/>
        <v>Способен осуществлять анализ и разработку научно-обоснованных средств, методик, технологий обучения, электронных ресурсов цифровой образовательной среды, обеспечивающих качество реализации образовательных программ.
ПК-2.1
ПК-2.2
ПК-2.3</v>
      </c>
      <c r="C79" s="38"/>
      <c r="D79" s="39"/>
      <c r="E79" s="3"/>
      <c r="F79" s="34"/>
      <c r="G79" s="3" t="s">
        <v>561</v>
      </c>
      <c r="H79" s="28" t="s">
        <v>583</v>
      </c>
      <c r="I79" s="29" t="s">
        <v>107</v>
      </c>
      <c r="J79" s="42">
        <v>4</v>
      </c>
      <c r="K79" s="43"/>
      <c r="L79" s="42" t="str">
        <f t="shared" si="7"/>
        <v/>
      </c>
      <c r="M79" s="42" t="str">
        <f t="shared" si="8"/>
        <v>Способен осуществлять анализ и разработку научно-обоснованных средств, методик, технологий обучения, электронных ресурсов цифровой образовательной среды, обеспечивающих качество реализации образовательных программ.
ПК-2.1
ПК-2.2
ПК-2.3</v>
      </c>
      <c r="N79" s="42" t="str">
        <f t="shared" si="9"/>
        <v/>
      </c>
      <c r="O79" s="43"/>
      <c r="P79" s="43"/>
      <c r="Q79" s="43"/>
      <c r="R79" s="4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</row>
    <row r="80" spans="1:50" ht="67.5" x14ac:dyDescent="0.2">
      <c r="A80" s="3" t="s">
        <v>112</v>
      </c>
      <c r="B80" s="26" t="str">
        <f t="shared" si="15"/>
        <v>способен осуществлять критический анализ проблемных ситуаций на основе системного подхода, вырабатывать стратегию действий
УК-1.1
УК-1.2
УК-1.3</v>
      </c>
      <c r="C80" s="1"/>
      <c r="D80" s="34"/>
      <c r="E80" s="26"/>
      <c r="F80" s="34"/>
      <c r="G80" s="5" t="s">
        <v>324</v>
      </c>
      <c r="H80" s="28" t="s">
        <v>584</v>
      </c>
      <c r="I80" s="5" t="s">
        <v>108</v>
      </c>
      <c r="J80" s="42">
        <v>4</v>
      </c>
      <c r="L80" s="42" t="str">
        <f t="shared" si="7"/>
        <v>способен осуществлять критический анализ проблемных ситуаций на основе системного подхода, вырабатывать стратегию действий
УК-1.1
УК-1.2
УК-1.3</v>
      </c>
      <c r="M80" s="42" t="str">
        <f t="shared" si="8"/>
        <v/>
      </c>
      <c r="N80" s="42" t="str">
        <f t="shared" si="9"/>
        <v/>
      </c>
    </row>
    <row r="81" spans="1:14" ht="78.75" x14ac:dyDescent="0.2">
      <c r="A81" s="3" t="s">
        <v>121</v>
      </c>
      <c r="B81" s="26" t="str">
        <f t="shared" si="15"/>
        <v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v>
      </c>
      <c r="C81" s="1"/>
      <c r="D81" s="34"/>
      <c r="E81" s="26" t="s">
        <v>325</v>
      </c>
      <c r="F81" s="34" t="s">
        <v>549</v>
      </c>
      <c r="G81" s="26"/>
      <c r="H81" s="28"/>
      <c r="I81" s="5" t="s">
        <v>108</v>
      </c>
      <c r="J81" s="42">
        <v>4</v>
      </c>
      <c r="L81" s="42" t="str">
        <f t="shared" si="7"/>
        <v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v>
      </c>
      <c r="M81" s="42" t="str">
        <f t="shared" si="8"/>
        <v/>
      </c>
      <c r="N81" s="42" t="str">
        <f t="shared" si="9"/>
        <v/>
      </c>
    </row>
    <row r="82" spans="1:14" ht="67.5" x14ac:dyDescent="0.2">
      <c r="A82" s="3" t="s">
        <v>114</v>
      </c>
      <c r="B82" s="26" t="str">
        <f t="shared" si="15"/>
        <v>способен проектировать педагогическую деятельность на основе специальных научных знаний и результатов исследований
ОПК-8.1
ОПК-8.2
ОПК-8.3</v>
      </c>
      <c r="C82" s="1"/>
      <c r="D82" s="34"/>
      <c r="E82" s="26" t="s">
        <v>326</v>
      </c>
      <c r="F82" s="34" t="s">
        <v>550</v>
      </c>
      <c r="G82" s="26"/>
      <c r="H82" s="28"/>
      <c r="I82" s="5" t="s">
        <v>108</v>
      </c>
      <c r="J82" s="42">
        <v>4</v>
      </c>
      <c r="L82" s="42" t="str">
        <f t="shared" si="7"/>
        <v/>
      </c>
      <c r="M82" s="42" t="str">
        <f t="shared" si="8"/>
        <v>способен проектировать педагогическую деятельность на основе специальных научных знаний и результатов исследований
ОПК-8.1
ОПК-8.2
ОПК-8.3</v>
      </c>
      <c r="N82" s="42" t="str">
        <f t="shared" si="9"/>
        <v>способен проектировать педагогическую деятельность на основе специальных научных знаний и результатов исследований
ОПК-8.1
ОПК-8.2
ОПК-8.3</v>
      </c>
    </row>
    <row r="83" spans="1:14" ht="67.5" x14ac:dyDescent="0.2">
      <c r="A83" s="3" t="s">
        <v>112</v>
      </c>
      <c r="B83" s="26" t="str">
        <f t="shared" si="15"/>
        <v>способен осуществлять критический анализ проблемных ситуаций на основе системного подхода, вырабатывать стратегию действий
УК-1.1
УК-1.2
УК-1.3</v>
      </c>
      <c r="C83" s="7"/>
      <c r="D83" s="34"/>
      <c r="E83" s="26" t="s">
        <v>322</v>
      </c>
      <c r="F83" s="34" t="s">
        <v>551</v>
      </c>
      <c r="G83" s="26"/>
      <c r="H83" s="28"/>
      <c r="I83" s="26" t="s">
        <v>102</v>
      </c>
      <c r="J83" s="42">
        <v>5</v>
      </c>
      <c r="L83" s="42" t="str">
        <f t="shared" ref="L83:L113" si="16">IF(A83="УК-1",$O$6,IF(A83="УК-2",$O$7,IF(A83="УК-3",$O$8,IF(A83="УК-4",$O$9,IF(A83="УК-5",$O$10,IF(A83="УК-6",$O$11,""))))))</f>
        <v>способен осуществлять критический анализ проблемных ситуаций на основе системного подхода, вырабатывать стратегию действий
УК-1.1
УК-1.2
УК-1.3</v>
      </c>
      <c r="M83" s="42" t="str">
        <f t="shared" ref="M83:M113" si="17">IF(A83="ПК-1",$P$6,IF(A83="ПК-2",$P$7,N83))</f>
        <v/>
      </c>
      <c r="N83" s="42" t="str">
        <f t="shared" ref="N83:N113" si="18">IF(A83="ОПК-1",$Q$6,IF(A83="ОПК-2",$Q$7,IF(A83="ОПК-3",$Q$8,IF(A83="ОПК-4",$Q$9,IF(A83="ОПК-5",$Q$10,IF(A83="ОПК-6",$Q$11,IF(A83="ОПК-7",$Q$12,IF(A83="ОПК-8",$Q$13,""))))))))</f>
        <v/>
      </c>
    </row>
    <row r="84" spans="1:14" ht="67.5" customHeight="1" x14ac:dyDescent="0.2">
      <c r="A84" s="3" t="s">
        <v>122</v>
      </c>
      <c r="B84" s="26" t="str">
        <f t="shared" si="15"/>
        <v>Способен управлять проектом на всех этапах его жизненного цикла.
УК-2.1
УК-2.2
УК-2.3</v>
      </c>
      <c r="C84" s="7"/>
      <c r="D84" s="34"/>
      <c r="E84" s="26" t="s">
        <v>321</v>
      </c>
      <c r="F84" s="34" t="s">
        <v>552</v>
      </c>
      <c r="G84" s="26"/>
      <c r="H84" s="28"/>
      <c r="I84" s="26" t="s">
        <v>102</v>
      </c>
      <c r="J84" s="42" t="s">
        <v>112</v>
      </c>
      <c r="L84" s="42" t="str">
        <f t="shared" si="16"/>
        <v>Способен управлять проектом на всех этапах его жизненного цикла.
УК-2.1
УК-2.2
УК-2.3</v>
      </c>
      <c r="M84" s="42" t="str">
        <f t="shared" si="17"/>
        <v/>
      </c>
      <c r="N84" s="42" t="str">
        <f t="shared" si="18"/>
        <v/>
      </c>
    </row>
    <row r="85" spans="1:14" ht="56.25" x14ac:dyDescent="0.2">
      <c r="A85" s="3" t="s">
        <v>116</v>
      </c>
      <c r="B85" s="26" t="str">
        <f t="shared" si="15"/>
        <v>способен анализировать и учитывать разнообразие культур в процессе межкультурного взаимодействия УК-5.1
УК-5.2
УК-5.3</v>
      </c>
      <c r="C85" s="7"/>
      <c r="D85" s="34"/>
      <c r="E85" s="26"/>
      <c r="F85" s="34"/>
      <c r="G85" s="26" t="s">
        <v>323</v>
      </c>
      <c r="H85" s="28" t="s">
        <v>585</v>
      </c>
      <c r="I85" s="26" t="s">
        <v>102</v>
      </c>
      <c r="J85" s="42">
        <v>5</v>
      </c>
      <c r="L85" s="42" t="str">
        <f t="shared" si="16"/>
        <v>способен анализировать и учитывать разнообразие культур в процессе межкультурного взаимодействия УК-5.1
УК-5.2
УК-5.3</v>
      </c>
      <c r="M85" s="42" t="str">
        <f t="shared" si="17"/>
        <v/>
      </c>
      <c r="N85" s="42" t="str">
        <f t="shared" si="18"/>
        <v/>
      </c>
    </row>
    <row r="86" spans="1:14" ht="67.5" x14ac:dyDescent="0.2">
      <c r="A86" s="3" t="s">
        <v>112</v>
      </c>
      <c r="B86" s="26" t="str">
        <f t="shared" si="15"/>
        <v>способен осуществлять критический анализ проблемных ситуаций на основе системного подхода, вырабатывать стратегию действий
УК-1.1
УК-1.2
УК-1.3</v>
      </c>
      <c r="C86" s="7"/>
      <c r="D86" s="34"/>
      <c r="E86" s="26" t="s">
        <v>330</v>
      </c>
      <c r="F86" s="34" t="s">
        <v>553</v>
      </c>
      <c r="G86" s="26"/>
      <c r="I86" s="5" t="s">
        <v>103</v>
      </c>
      <c r="J86" s="42">
        <v>5</v>
      </c>
      <c r="L86" s="42" t="str">
        <f t="shared" si="16"/>
        <v>способен осуществлять критический анализ проблемных ситуаций на основе системного подхода, вырабатывать стратегию действий
УК-1.1
УК-1.2
УК-1.3</v>
      </c>
      <c r="M86" s="42" t="str">
        <f t="shared" si="17"/>
        <v/>
      </c>
      <c r="N86" s="42" t="str">
        <f t="shared" si="18"/>
        <v/>
      </c>
    </row>
    <row r="87" spans="1:14" ht="56.25" x14ac:dyDescent="0.2">
      <c r="A87" s="3" t="s">
        <v>116</v>
      </c>
      <c r="B87" s="26" t="str">
        <f t="shared" si="15"/>
        <v>способен анализировать и учитывать разнообразие культур в процессе межкультурного взаимодействия УК-5.1
УК-5.2
УК-5.3</v>
      </c>
      <c r="C87" s="7"/>
      <c r="D87" s="34"/>
      <c r="E87" s="26" t="s">
        <v>331</v>
      </c>
      <c r="F87" s="34" t="s">
        <v>554</v>
      </c>
      <c r="G87" s="26"/>
      <c r="H87" s="4"/>
      <c r="I87" s="5" t="s">
        <v>103</v>
      </c>
      <c r="J87" s="42">
        <v>5</v>
      </c>
      <c r="L87" s="42" t="str">
        <f t="shared" si="16"/>
        <v>способен анализировать и учитывать разнообразие культур в процессе межкультурного взаимодействия УК-5.1
УК-5.2
УК-5.3</v>
      </c>
      <c r="M87" s="42" t="str">
        <f t="shared" si="17"/>
        <v/>
      </c>
      <c r="N87" s="42" t="str">
        <f t="shared" si="18"/>
        <v/>
      </c>
    </row>
    <row r="88" spans="1:14" ht="67.5" x14ac:dyDescent="0.2">
      <c r="A88" s="3" t="s">
        <v>126</v>
      </c>
      <c r="B88" s="26" t="str">
        <f t="shared" si="15"/>
        <v>Способен создавать научно обоснованные средства оценки качества процесса обучения и ресурсов цифровой образовательной среды
ПК-1.1
ПК-1.2
ПК-1.3</v>
      </c>
      <c r="C88" s="7"/>
      <c r="D88" s="34"/>
      <c r="E88" s="26"/>
      <c r="F88" s="26"/>
      <c r="G88" s="26" t="s">
        <v>332</v>
      </c>
      <c r="H88" s="28" t="s">
        <v>586</v>
      </c>
      <c r="I88" s="5" t="s">
        <v>103</v>
      </c>
      <c r="J88" s="42">
        <v>5</v>
      </c>
      <c r="L88" s="42" t="str">
        <f t="shared" si="16"/>
        <v/>
      </c>
      <c r="M88" s="42" t="str">
        <f t="shared" si="17"/>
        <v>Способен создавать научно обоснованные средства оценки качества процесса обучения и ресурсов цифровой образовательной среды
ПК-1.1
ПК-1.2
ПК-1.3</v>
      </c>
      <c r="N88" s="42" t="str">
        <f t="shared" si="18"/>
        <v/>
      </c>
    </row>
    <row r="89" spans="1:14" ht="101.25" x14ac:dyDescent="0.2">
      <c r="A89" s="3" t="s">
        <v>119</v>
      </c>
      <c r="B89" s="26" t="str">
        <f t="shared" si="15"/>
        <v>Способен осуществлять анализ и разработку научно-обоснованных средств, методик, технологий обучения, электронных ресурсов цифровой образовательной среды, обеспечивающих качество реализации образовательных программ.
ПК-2.1
ПК-2.2
ПК-2.3</v>
      </c>
      <c r="C89" s="7"/>
      <c r="D89" s="34"/>
      <c r="E89" s="26"/>
      <c r="F89" s="26"/>
      <c r="G89" s="26" t="s">
        <v>333</v>
      </c>
      <c r="H89" s="28" t="s">
        <v>587</v>
      </c>
      <c r="I89" s="5" t="s">
        <v>103</v>
      </c>
      <c r="J89" s="42">
        <v>5</v>
      </c>
      <c r="L89" s="42" t="str">
        <f t="shared" si="16"/>
        <v/>
      </c>
      <c r="M89" s="42" t="str">
        <f t="shared" si="17"/>
        <v>Способен осуществлять анализ и разработку научно-обоснованных средств, методик, технологий обучения, электронных ресурсов цифровой образовательной среды, обеспечивающих качество реализации образовательных программ.
ПК-2.1
ПК-2.2
ПК-2.3</v>
      </c>
      <c r="N89" s="42" t="str">
        <f t="shared" si="18"/>
        <v/>
      </c>
    </row>
    <row r="90" spans="1:14" ht="67.5" x14ac:dyDescent="0.2">
      <c r="A90" s="3" t="s">
        <v>112</v>
      </c>
      <c r="B90" s="26" t="str">
        <f t="shared" si="15"/>
        <v>способен осуществлять критический анализ проблемных ситуаций на основе системного подхода, вырабатывать стратегию действий
УК-1.1
УК-1.2
УК-1.3</v>
      </c>
      <c r="C90" s="1"/>
      <c r="D90" s="34"/>
      <c r="E90" s="33"/>
      <c r="F90" s="33"/>
      <c r="G90" s="26" t="s">
        <v>324</v>
      </c>
      <c r="H90" s="28" t="s">
        <v>588</v>
      </c>
      <c r="I90" s="5" t="s">
        <v>104</v>
      </c>
      <c r="J90" s="42">
        <v>5</v>
      </c>
      <c r="L90" s="42" t="str">
        <f t="shared" si="16"/>
        <v>способен осуществлять критический анализ проблемных ситуаций на основе системного подхода, вырабатывать стратегию действий
УК-1.1
УК-1.2
УК-1.3</v>
      </c>
      <c r="M90" s="42" t="str">
        <f t="shared" si="17"/>
        <v/>
      </c>
      <c r="N90" s="42" t="str">
        <f t="shared" si="18"/>
        <v/>
      </c>
    </row>
    <row r="91" spans="1:14" ht="56.25" x14ac:dyDescent="0.2">
      <c r="A91" s="3" t="s">
        <v>122</v>
      </c>
      <c r="B91" s="26" t="str">
        <f t="shared" si="15"/>
        <v>Способен управлять проектом на всех этапах его жизненного цикла.
УК-2.1
УК-2.2
УК-2.3</v>
      </c>
      <c r="C91" s="1"/>
      <c r="D91" s="34"/>
      <c r="E91" s="26" t="s">
        <v>327</v>
      </c>
      <c r="F91" s="34" t="s">
        <v>555</v>
      </c>
      <c r="G91" s="26"/>
      <c r="I91" s="5" t="s">
        <v>104</v>
      </c>
      <c r="J91" s="42">
        <v>5</v>
      </c>
      <c r="L91" s="42" t="str">
        <f t="shared" si="16"/>
        <v>Способен управлять проектом на всех этапах его жизненного цикла.
УК-2.1
УК-2.2
УК-2.3</v>
      </c>
      <c r="M91" s="42" t="str">
        <f t="shared" si="17"/>
        <v/>
      </c>
      <c r="N91" s="42" t="str">
        <f t="shared" si="18"/>
        <v/>
      </c>
    </row>
    <row r="92" spans="1:14" ht="78.75" x14ac:dyDescent="0.2">
      <c r="A92" s="3" t="s">
        <v>121</v>
      </c>
      <c r="B92" s="26" t="str">
        <f t="shared" si="15"/>
        <v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v>
      </c>
      <c r="C92" s="1"/>
      <c r="D92" s="34"/>
      <c r="E92" s="26" t="s">
        <v>325</v>
      </c>
      <c r="F92" s="34" t="s">
        <v>591</v>
      </c>
      <c r="G92" s="33"/>
      <c r="H92" s="1"/>
      <c r="I92" s="5" t="s">
        <v>104</v>
      </c>
      <c r="J92" s="42">
        <v>5</v>
      </c>
      <c r="L92" s="42" t="str">
        <f t="shared" si="16"/>
        <v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v>
      </c>
      <c r="M92" s="42" t="str">
        <f t="shared" si="17"/>
        <v/>
      </c>
      <c r="N92" s="42" t="str">
        <f t="shared" si="18"/>
        <v/>
      </c>
    </row>
    <row r="93" spans="1:14" ht="67.5" x14ac:dyDescent="0.2">
      <c r="A93" s="3" t="s">
        <v>112</v>
      </c>
      <c r="B93" s="26" t="str">
        <f t="shared" si="15"/>
        <v>способен осуществлять критический анализ проблемных ситуаций на основе системного подхода, вырабатывать стратегию действий
УК-1.1
УК-1.2
УК-1.3</v>
      </c>
      <c r="C93" s="1"/>
      <c r="D93" s="34"/>
      <c r="E93" s="26" t="s">
        <v>322</v>
      </c>
      <c r="F93" s="34" t="s">
        <v>592</v>
      </c>
      <c r="G93" s="26"/>
      <c r="H93" s="1"/>
      <c r="I93" s="5" t="s">
        <v>105</v>
      </c>
      <c r="J93" s="42">
        <v>5</v>
      </c>
      <c r="L93" s="42" t="str">
        <f t="shared" si="16"/>
        <v>способен осуществлять критический анализ проблемных ситуаций на основе системного подхода, вырабатывать стратегию действий
УК-1.1
УК-1.2
УК-1.3</v>
      </c>
      <c r="M93" s="42" t="str">
        <f t="shared" si="17"/>
        <v/>
      </c>
      <c r="N93" s="42" t="str">
        <f t="shared" si="18"/>
        <v/>
      </c>
    </row>
    <row r="94" spans="1:14" ht="56.25" x14ac:dyDescent="0.2">
      <c r="A94" s="3" t="s">
        <v>122</v>
      </c>
      <c r="B94" s="26" t="str">
        <f t="shared" si="15"/>
        <v>Способен управлять проектом на всех этапах его жизненного цикла.
УК-2.1
УК-2.2
УК-2.3</v>
      </c>
      <c r="C94" s="1"/>
      <c r="D94" s="34"/>
      <c r="E94" s="26"/>
      <c r="G94" s="26" t="s">
        <v>328</v>
      </c>
      <c r="H94" s="28" t="s">
        <v>589</v>
      </c>
      <c r="I94" s="5" t="s">
        <v>105</v>
      </c>
      <c r="J94" s="42">
        <v>5</v>
      </c>
      <c r="L94" s="42" t="str">
        <f t="shared" si="16"/>
        <v>Способен управлять проектом на всех этапах его жизненного цикла.
УК-2.1
УК-2.2
УК-2.3</v>
      </c>
      <c r="M94" s="42" t="str">
        <f t="shared" si="17"/>
        <v/>
      </c>
      <c r="N94" s="42" t="str">
        <f t="shared" si="18"/>
        <v/>
      </c>
    </row>
    <row r="95" spans="1:14" ht="78.75" x14ac:dyDescent="0.2">
      <c r="A95" s="3" t="s">
        <v>121</v>
      </c>
      <c r="B95" s="26" t="str">
        <f t="shared" si="15"/>
        <v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v>
      </c>
      <c r="C95" s="1"/>
      <c r="D95" s="34"/>
      <c r="E95" s="26" t="s">
        <v>329</v>
      </c>
      <c r="F95" s="34" t="s">
        <v>593</v>
      </c>
      <c r="G95" s="26"/>
      <c r="I95" s="5" t="s">
        <v>105</v>
      </c>
      <c r="J95" s="42">
        <v>5</v>
      </c>
      <c r="L95" s="42" t="str">
        <f t="shared" si="16"/>
        <v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v>
      </c>
      <c r="M95" s="42" t="str">
        <f t="shared" si="17"/>
        <v/>
      </c>
      <c r="N95" s="42" t="str">
        <f t="shared" si="18"/>
        <v/>
      </c>
    </row>
    <row r="96" spans="1:14" ht="90" x14ac:dyDescent="0.2">
      <c r="A96" s="3" t="s">
        <v>112</v>
      </c>
      <c r="B96" s="26" t="str">
        <f t="shared" si="15"/>
        <v>способен осуществлять критический анализ проблемных ситуаций на основе системного подхода, вырабатывать стратегию действий
УК-1.1
УК-1.2
УК-1.3</v>
      </c>
      <c r="C96" s="5" t="s">
        <v>341</v>
      </c>
      <c r="D96" s="34" t="s">
        <v>562</v>
      </c>
      <c r="E96" s="5" t="s">
        <v>342</v>
      </c>
      <c r="F96" s="34" t="s">
        <v>594</v>
      </c>
      <c r="G96" s="5" t="s">
        <v>343</v>
      </c>
      <c r="H96" s="28" t="s">
        <v>590</v>
      </c>
      <c r="I96" s="5" t="s">
        <v>109</v>
      </c>
      <c r="J96" s="42">
        <v>6</v>
      </c>
      <c r="L96" s="42" t="str">
        <f t="shared" si="16"/>
        <v>способен осуществлять критический анализ проблемных ситуаций на основе системного подхода, вырабатывать стратегию действий
УК-1.1
УК-1.2
УК-1.3</v>
      </c>
      <c r="M96" s="42" t="str">
        <f t="shared" si="17"/>
        <v/>
      </c>
      <c r="N96" s="42" t="str">
        <f t="shared" si="18"/>
        <v/>
      </c>
    </row>
    <row r="97" spans="1:14" ht="90" x14ac:dyDescent="0.2">
      <c r="A97" s="3" t="s">
        <v>122</v>
      </c>
      <c r="B97" s="26" t="str">
        <f t="shared" si="15"/>
        <v>Способен управлять проектом на всех этапах его жизненного цикла.
УК-2.1
УК-2.2
УК-2.3</v>
      </c>
      <c r="C97" s="5" t="s">
        <v>344</v>
      </c>
      <c r="D97" s="34" t="s">
        <v>563</v>
      </c>
      <c r="E97" s="5" t="s">
        <v>345</v>
      </c>
      <c r="F97" s="34" t="s">
        <v>595</v>
      </c>
      <c r="G97" s="5" t="s">
        <v>346</v>
      </c>
      <c r="H97" s="28" t="s">
        <v>610</v>
      </c>
      <c r="I97" s="5" t="s">
        <v>109</v>
      </c>
      <c r="J97" s="42">
        <v>6</v>
      </c>
      <c r="L97" s="42" t="str">
        <f t="shared" si="16"/>
        <v>Способен управлять проектом на всех этапах его жизненного цикла.
УК-2.1
УК-2.2
УК-2.3</v>
      </c>
      <c r="M97" s="42" t="str">
        <f t="shared" si="17"/>
        <v/>
      </c>
      <c r="N97" s="42" t="str">
        <f t="shared" si="18"/>
        <v/>
      </c>
    </row>
    <row r="98" spans="1:14" ht="67.5" x14ac:dyDescent="0.2">
      <c r="A98" s="3" t="s">
        <v>128</v>
      </c>
      <c r="B98" s="26" t="str">
        <f t="shared" si="15"/>
        <v>Способен организовывать и руководить работой команды, вырабатывая командную стратегию для достижения поставленной цели.
УК-3.1
УК-3.2
УК-3.3</v>
      </c>
      <c r="C98" s="5" t="s">
        <v>347</v>
      </c>
      <c r="D98" s="34" t="s">
        <v>564</v>
      </c>
      <c r="E98" s="5" t="s">
        <v>348</v>
      </c>
      <c r="F98" s="34" t="s">
        <v>596</v>
      </c>
      <c r="G98" s="5" t="s">
        <v>349</v>
      </c>
      <c r="H98" s="28" t="s">
        <v>611</v>
      </c>
      <c r="I98" s="5" t="s">
        <v>109</v>
      </c>
      <c r="J98" s="42">
        <v>6</v>
      </c>
      <c r="L98" s="42" t="str">
        <f t="shared" si="16"/>
        <v>Способен организовывать и руководить работой команды, вырабатывая командную стратегию для достижения поставленной цели.
УК-3.1
УК-3.2
УК-3.3</v>
      </c>
      <c r="M98" s="42" t="str">
        <f t="shared" si="17"/>
        <v/>
      </c>
      <c r="N98" s="42" t="str">
        <f t="shared" si="18"/>
        <v/>
      </c>
    </row>
    <row r="99" spans="1:14" ht="101.25" x14ac:dyDescent="0.2">
      <c r="A99" s="3" t="s">
        <v>121</v>
      </c>
      <c r="B99" s="26" t="str">
        <f t="shared" si="15"/>
        <v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v>
      </c>
      <c r="C99" s="5" t="s">
        <v>382</v>
      </c>
      <c r="D99" s="34" t="s">
        <v>565</v>
      </c>
      <c r="E99" s="5" t="s">
        <v>350</v>
      </c>
      <c r="F99" s="34" t="s">
        <v>597</v>
      </c>
      <c r="G99" s="5" t="s">
        <v>351</v>
      </c>
      <c r="H99" s="28" t="s">
        <v>612</v>
      </c>
      <c r="I99" s="5" t="s">
        <v>109</v>
      </c>
      <c r="J99" s="42">
        <v>6</v>
      </c>
      <c r="L99" s="42" t="str">
        <f t="shared" si="16"/>
        <v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v>
      </c>
      <c r="M99" s="42" t="str">
        <f t="shared" si="17"/>
        <v/>
      </c>
      <c r="N99" s="42" t="str">
        <f t="shared" si="18"/>
        <v/>
      </c>
    </row>
    <row r="100" spans="1:14" ht="78.75" x14ac:dyDescent="0.2">
      <c r="A100" s="26" t="s">
        <v>116</v>
      </c>
      <c r="B100" s="26" t="str">
        <f t="shared" si="15"/>
        <v>способен анализировать и учитывать разнообразие культур в процессе межкультурного взаимодействия УК-5.1
УК-5.2
УК-5.3</v>
      </c>
      <c r="C100" s="5" t="s">
        <v>352</v>
      </c>
      <c r="D100" s="34" t="s">
        <v>566</v>
      </c>
      <c r="E100" s="5" t="s">
        <v>353</v>
      </c>
      <c r="F100" s="34" t="s">
        <v>598</v>
      </c>
      <c r="G100" s="5" t="s">
        <v>354</v>
      </c>
      <c r="H100" s="28" t="s">
        <v>613</v>
      </c>
      <c r="I100" s="5" t="s">
        <v>109</v>
      </c>
      <c r="J100" s="42">
        <v>6</v>
      </c>
      <c r="L100" s="42" t="str">
        <f t="shared" si="16"/>
        <v>способен анализировать и учитывать разнообразие культур в процессе межкультурного взаимодействия УК-5.1
УК-5.2
УК-5.3</v>
      </c>
      <c r="M100" s="42" t="str">
        <f t="shared" si="17"/>
        <v/>
      </c>
      <c r="N100" s="42" t="str">
        <f t="shared" si="18"/>
        <v/>
      </c>
    </row>
    <row r="101" spans="1:14" ht="112.5" x14ac:dyDescent="0.2">
      <c r="A101" s="26" t="s">
        <v>115</v>
      </c>
      <c r="B101" s="26" t="str">
        <f t="shared" si="15"/>
        <v>Способен определять и реализовывать приоритеты собственной деятельности и способы ее совершенствования на основе самооценки
УК-6.1
УК-6.2
УК-6.3</v>
      </c>
      <c r="C101" s="5" t="s">
        <v>381</v>
      </c>
      <c r="D101" s="34" t="s">
        <v>567</v>
      </c>
      <c r="E101" s="5" t="s">
        <v>355</v>
      </c>
      <c r="F101" s="34" t="s">
        <v>599</v>
      </c>
      <c r="G101" s="5" t="s">
        <v>356</v>
      </c>
      <c r="H101" s="28" t="s">
        <v>614</v>
      </c>
      <c r="I101" s="5" t="s">
        <v>109</v>
      </c>
      <c r="J101" s="42">
        <v>6</v>
      </c>
      <c r="L101" s="42" t="str">
        <f t="shared" si="16"/>
        <v>Способен определять и реализовывать приоритеты собственной деятельности и способы ее совершенствования на основе самооценки
УК-6.1
УК-6.2
УК-6.3</v>
      </c>
      <c r="M101" s="42" t="str">
        <f t="shared" si="17"/>
        <v/>
      </c>
      <c r="N101" s="42" t="str">
        <f t="shared" si="18"/>
        <v/>
      </c>
    </row>
    <row r="102" spans="1:14" ht="108.75" x14ac:dyDescent="0.2">
      <c r="A102" s="3" t="s">
        <v>117</v>
      </c>
      <c r="B102" s="26" t="str">
        <f t="shared" si="15"/>
        <v>Способен осуществлять и оптимизировать профессиональную деятельность в соответствии с нормативными правовыми актами в сфере образования и нормами профессиональной этики.
ОПК-1.1
ОПК-1.2
ОПК-1.3</v>
      </c>
      <c r="C102" s="5" t="s">
        <v>357</v>
      </c>
      <c r="D102" s="34" t="s">
        <v>568</v>
      </c>
      <c r="E102" s="5" t="s">
        <v>358</v>
      </c>
      <c r="F102" s="34" t="s">
        <v>600</v>
      </c>
      <c r="G102" s="5" t="s">
        <v>359</v>
      </c>
      <c r="H102" s="28" t="s">
        <v>615</v>
      </c>
      <c r="I102" s="5" t="s">
        <v>109</v>
      </c>
      <c r="J102" s="42">
        <v>6</v>
      </c>
      <c r="L102" s="42" t="str">
        <f t="shared" si="16"/>
        <v/>
      </c>
      <c r="M102" s="42" t="str">
        <f t="shared" si="17"/>
        <v>Способен осуществлять и оптимизировать профессиональную деятельность в соответствии с нормативными правовыми актами в сфере образования и нормами профессиональной этики.
ОПК-1.1
ОПК-1.2
ОПК-1.3</v>
      </c>
      <c r="N102" s="42" t="str">
        <f t="shared" si="18"/>
        <v>Способен осуществлять и оптимизировать профессиональную деятельность в соответствии с нормативными правовыми актами в сфере образования и нормами профессиональной этики.
ОПК-1.1
ОПК-1.2
ОПК-1.3</v>
      </c>
    </row>
    <row r="103" spans="1:14" ht="78.75" x14ac:dyDescent="0.2">
      <c r="A103" s="3" t="s">
        <v>118</v>
      </c>
      <c r="B103" s="26" t="str">
        <f t="shared" si="15"/>
        <v>Способен проектировать основные и дополнительные образовательные программы и разрабатывать научно-методическое обеспечение их реализации
ОПК-2.1
ОПК-2.2
ОПК-2.3</v>
      </c>
      <c r="C103" s="5" t="s">
        <v>360</v>
      </c>
      <c r="D103" s="34" t="s">
        <v>569</v>
      </c>
      <c r="E103" s="5" t="s">
        <v>361</v>
      </c>
      <c r="F103" s="34" t="s">
        <v>601</v>
      </c>
      <c r="G103" s="5" t="s">
        <v>362</v>
      </c>
      <c r="H103" s="28" t="s">
        <v>616</v>
      </c>
      <c r="I103" s="5" t="s">
        <v>109</v>
      </c>
      <c r="J103" s="42">
        <v>6</v>
      </c>
      <c r="L103" s="42" t="str">
        <f t="shared" si="16"/>
        <v/>
      </c>
      <c r="M103" s="42" t="str">
        <f t="shared" si="17"/>
        <v>Способен проектировать основные и дополнительные образовательные программы и разрабатывать научно-методическое обеспечение их реализации
ОПК-2.1
ОПК-2.2
ОПК-2.3</v>
      </c>
      <c r="N103" s="42" t="str">
        <f t="shared" si="18"/>
        <v>Способен проектировать основные и дополнительные образовательные программы и разрабатывать научно-методическое обеспечение их реализации
ОПК-2.1
ОПК-2.2
ОПК-2.3</v>
      </c>
    </row>
    <row r="104" spans="1:14" ht="112.5" x14ac:dyDescent="0.2">
      <c r="A104" s="3" t="s">
        <v>123</v>
      </c>
      <c r="B104" s="26" t="str">
        <f t="shared" si="15"/>
        <v>Способен проектировать организацию совместной и индивидуальной учебной и воспитательной деятельности обучающихся, в том числе с особыми образовательными потребностями
ОПК-3.1
ОПК-3.2
ОПК-3.3</v>
      </c>
      <c r="C104" s="5" t="s">
        <v>363</v>
      </c>
      <c r="D104" s="34" t="s">
        <v>570</v>
      </c>
      <c r="E104" s="5" t="s">
        <v>364</v>
      </c>
      <c r="F104" s="34" t="s">
        <v>602</v>
      </c>
      <c r="G104" s="5" t="s">
        <v>365</v>
      </c>
      <c r="H104" s="28" t="s">
        <v>617</v>
      </c>
      <c r="I104" s="5" t="s">
        <v>109</v>
      </c>
      <c r="J104" s="42">
        <v>6</v>
      </c>
      <c r="L104" s="42" t="str">
        <f t="shared" si="16"/>
        <v/>
      </c>
      <c r="M104" s="42" t="str">
        <f t="shared" si="17"/>
        <v>Способен проектировать организацию совместной и индивидуальной учебной и воспитательной деятельности обучающихся, в том числе с особыми образовательными потребностями
ОПК-3.1
ОПК-3.2
ОПК-3.3</v>
      </c>
      <c r="N104" s="42" t="str">
        <f t="shared" si="18"/>
        <v>Способен проектировать организацию совместной и индивидуальной учебной и воспитательной деятельности обучающихся, в том числе с особыми образовательными потребностями
ОПК-3.1
ОПК-3.2
ОПК-3.3</v>
      </c>
    </row>
    <row r="105" spans="1:14" ht="84.75" x14ac:dyDescent="0.2">
      <c r="A105" s="3" t="s">
        <v>120</v>
      </c>
      <c r="B105" s="26" t="str">
        <f t="shared" si="15"/>
        <v>Способен создавать и реализовывать условия и принципы духовно-нравственного воспитания обучающихся на основе базовых национальных ценностей 
ОПК-4.1
ОПК-4.2
ОПК-4.3</v>
      </c>
      <c r="C105" s="5" t="s">
        <v>366</v>
      </c>
      <c r="D105" s="34" t="s">
        <v>571</v>
      </c>
      <c r="E105" s="5" t="s">
        <v>367</v>
      </c>
      <c r="F105" s="34" t="s">
        <v>603</v>
      </c>
      <c r="G105" s="5" t="s">
        <v>368</v>
      </c>
      <c r="H105" s="28" t="s">
        <v>618</v>
      </c>
      <c r="I105" s="5" t="s">
        <v>109</v>
      </c>
      <c r="J105" s="42">
        <v>6</v>
      </c>
      <c r="L105" s="42" t="str">
        <f t="shared" si="16"/>
        <v/>
      </c>
      <c r="M105" s="42" t="str">
        <f t="shared" si="17"/>
        <v>Способен создавать и реализовывать условия и принципы духовно-нравственного воспитания обучающихся на основе базовых национальных ценностей 
ОПК-4.1
ОПК-4.2
ОПК-4.3</v>
      </c>
      <c r="N105" s="42" t="str">
        <f t="shared" si="18"/>
        <v>Способен создавать и реализовывать условия и принципы духовно-нравственного воспитания обучающихся на основе базовых национальных ценностей 
ОПК-4.1
ОПК-4.2
ОПК-4.3</v>
      </c>
    </row>
    <row r="106" spans="1:14" ht="90" x14ac:dyDescent="0.2">
      <c r="A106" s="3" t="s">
        <v>113</v>
      </c>
      <c r="B106" s="26" t="str">
        <f t="shared" si="15"/>
        <v>Способен разрабатывать программы мониторинга результатов образования обучающихся, разрабатывать и реализовывать программы преодоления трудностей в обучении
ОПК-5.1
ОПК-5.2
ОПК-5.3</v>
      </c>
      <c r="C106" s="5" t="s">
        <v>369</v>
      </c>
      <c r="D106" s="34" t="s">
        <v>572</v>
      </c>
      <c r="E106" s="5" t="s">
        <v>370</v>
      </c>
      <c r="F106" s="34" t="s">
        <v>604</v>
      </c>
      <c r="G106" s="5" t="s">
        <v>371</v>
      </c>
      <c r="H106" s="28" t="s">
        <v>619</v>
      </c>
      <c r="I106" s="5" t="s">
        <v>109</v>
      </c>
      <c r="J106" s="42">
        <v>6</v>
      </c>
      <c r="L106" s="42" t="str">
        <f t="shared" si="16"/>
        <v/>
      </c>
      <c r="M106" s="42" t="str">
        <f t="shared" si="17"/>
        <v>Способен разрабатывать программы мониторинга результатов образования обучающихся, разрабатывать и реализовывать программы преодоления трудностей в обучении
ОПК-5.1
ОПК-5.2
ОПК-5.3</v>
      </c>
      <c r="N106" s="42" t="str">
        <f t="shared" si="18"/>
        <v>Способен разрабатывать программы мониторинга результатов образования обучающихся, разрабатывать и реализовывать программы преодоления трудностей в обучении
ОПК-5.1
ОПК-5.2
ОПК-5.3</v>
      </c>
    </row>
    <row r="107" spans="1:14" ht="146.25" x14ac:dyDescent="0.2">
      <c r="A107" s="3" t="s">
        <v>124</v>
      </c>
      <c r="B107" s="26" t="str">
        <f t="shared" si="15"/>
        <v>Способен проектировать и использовать эффективные психолого-педагогические, в том числе инклюзивные, технологии в профессиональной деятельности, необходимые для индивидуализации обучения, развития, воспитания обучающихся с особыми образовательными потребностями
ОПК-6.1
ОПК-6.2
ОПК-6.3</v>
      </c>
      <c r="C107" s="5" t="s">
        <v>372</v>
      </c>
      <c r="D107" s="34" t="s">
        <v>573</v>
      </c>
      <c r="E107" s="5" t="s">
        <v>373</v>
      </c>
      <c r="F107" s="34" t="s">
        <v>605</v>
      </c>
      <c r="G107" s="5" t="s">
        <v>374</v>
      </c>
      <c r="H107" s="28" t="s">
        <v>620</v>
      </c>
      <c r="I107" s="5" t="s">
        <v>109</v>
      </c>
      <c r="J107" s="42">
        <v>6</v>
      </c>
      <c r="L107" s="42" t="str">
        <f t="shared" si="16"/>
        <v/>
      </c>
      <c r="M107" s="42" t="str">
        <f t="shared" si="17"/>
        <v>Способен проектировать и использовать эффективные психолого-педагогические, в том числе инклюзивные, технологии в профессиональной деятельности, необходимые для индивидуализации обучения, развития, воспитания обучающихся с особыми образовательными потребностями
ОПК-6.1
ОПК-6.2
ОПК-6.3</v>
      </c>
      <c r="N107" s="42" t="str">
        <f t="shared" si="18"/>
        <v>Способен проектировать и использовать эффективные психолого-педагогические, в том числе инклюзивные, технологии в профессиональной деятельности, необходимые для индивидуализации обучения, развития, воспитания обучающихся с особыми образовательными потребностями
ОПК-6.1
ОПК-6.2
ОПК-6.3</v>
      </c>
    </row>
    <row r="108" spans="1:14" ht="78.75" x14ac:dyDescent="0.2">
      <c r="A108" s="3" t="s">
        <v>125</v>
      </c>
      <c r="B108" s="26" t="str">
        <f t="shared" si="15"/>
        <v>Способен планировать и организовывать взаимодействия участников образовательных отношений
ОПК-7.1
ОПК-7.2
ОПК-7.3</v>
      </c>
      <c r="C108" s="5" t="s">
        <v>375</v>
      </c>
      <c r="D108" s="34" t="s">
        <v>574</v>
      </c>
      <c r="E108" s="5" t="s">
        <v>376</v>
      </c>
      <c r="F108" s="34" t="s">
        <v>606</v>
      </c>
      <c r="G108" s="5" t="s">
        <v>377</v>
      </c>
      <c r="H108" s="28" t="s">
        <v>621</v>
      </c>
      <c r="I108" s="5" t="s">
        <v>109</v>
      </c>
      <c r="J108" s="42">
        <v>6</v>
      </c>
      <c r="L108" s="42" t="str">
        <f t="shared" si="16"/>
        <v/>
      </c>
      <c r="M108" s="42" t="str">
        <f t="shared" si="17"/>
        <v>Способен планировать и организовывать взаимодействия участников образовательных отношений
ОПК-7.1
ОПК-7.2
ОПК-7.3</v>
      </c>
      <c r="N108" s="42" t="str">
        <f t="shared" si="18"/>
        <v>Способен планировать и организовывать взаимодействия участников образовательных отношений
ОПК-7.1
ОПК-7.2
ОПК-7.3</v>
      </c>
    </row>
    <row r="109" spans="1:14" ht="78.75" x14ac:dyDescent="0.2">
      <c r="A109" s="3" t="s">
        <v>114</v>
      </c>
      <c r="B109" s="26" t="str">
        <f t="shared" ref="B109:B113" si="19">IF(OR(A109="УК-1",A109="УК-2",A109="УК-3",A109="УК-4",A109="УК-5",A109="УК-6"),L109,M109)</f>
        <v>способен проектировать педагогическую деятельность на основе специальных научных знаний и результатов исследований
ОПК-8.1
ОПК-8.2
ОПК-8.3</v>
      </c>
      <c r="C109" s="5" t="s">
        <v>378</v>
      </c>
      <c r="D109" s="34" t="s">
        <v>575</v>
      </c>
      <c r="E109" s="5" t="s">
        <v>379</v>
      </c>
      <c r="F109" s="34" t="s">
        <v>607</v>
      </c>
      <c r="G109" s="5" t="s">
        <v>380</v>
      </c>
      <c r="H109" s="28" t="s">
        <v>622</v>
      </c>
      <c r="I109" s="5" t="s">
        <v>109</v>
      </c>
      <c r="J109" s="42">
        <v>6</v>
      </c>
      <c r="L109" s="42" t="str">
        <f t="shared" si="16"/>
        <v/>
      </c>
      <c r="M109" s="42" t="str">
        <f t="shared" si="17"/>
        <v>способен проектировать педагогическую деятельность на основе специальных научных знаний и результатов исследований
ОПК-8.1
ОПК-8.2
ОПК-8.3</v>
      </c>
      <c r="N109" s="42" t="str">
        <f t="shared" si="18"/>
        <v>способен проектировать педагогическую деятельность на основе специальных научных знаний и результатов исследований
ОПК-8.1
ОПК-8.2
ОПК-8.3</v>
      </c>
    </row>
    <row r="110" spans="1:14" ht="78.75" x14ac:dyDescent="0.2">
      <c r="A110" s="3" t="s">
        <v>126</v>
      </c>
      <c r="B110" s="26" t="str">
        <f t="shared" si="19"/>
        <v>Способен создавать научно обоснованные средства оценки качества процесса обучения и ресурсов цифровой образовательной среды
ПК-1.1
ПК-1.2
ПК-1.3</v>
      </c>
      <c r="C110" s="5" t="s">
        <v>335</v>
      </c>
      <c r="D110" s="34" t="s">
        <v>576</v>
      </c>
      <c r="E110" s="5" t="s">
        <v>336</v>
      </c>
      <c r="F110" s="34" t="s">
        <v>608</v>
      </c>
      <c r="G110" s="5" t="s">
        <v>337</v>
      </c>
      <c r="H110" s="28" t="s">
        <v>623</v>
      </c>
      <c r="I110" s="5" t="s">
        <v>109</v>
      </c>
      <c r="J110" s="42">
        <v>6</v>
      </c>
      <c r="L110" s="42" t="str">
        <f t="shared" si="16"/>
        <v/>
      </c>
      <c r="M110" s="42" t="str">
        <f t="shared" si="17"/>
        <v>Способен создавать научно обоснованные средства оценки качества процесса обучения и ресурсов цифровой образовательной среды
ПК-1.1
ПК-1.2
ПК-1.3</v>
      </c>
      <c r="N110" s="42" t="str">
        <f t="shared" si="18"/>
        <v/>
      </c>
    </row>
    <row r="111" spans="1:14" ht="67.5" customHeight="1" x14ac:dyDescent="0.2">
      <c r="A111" s="3" t="s">
        <v>119</v>
      </c>
      <c r="B111" s="26" t="str">
        <f t="shared" si="19"/>
        <v>Способен осуществлять анализ и разработку научно-обоснованных средств, методик, технологий обучения, электронных ресурсов цифровой образовательной среды, обеспечивающих качество реализации образовательных программ.
ПК-2.1
ПК-2.2
ПК-2.3</v>
      </c>
      <c r="C111" s="5" t="s">
        <v>338</v>
      </c>
      <c r="D111" s="34" t="s">
        <v>577</v>
      </c>
      <c r="E111" s="5" t="s">
        <v>339</v>
      </c>
      <c r="F111" s="34" t="s">
        <v>609</v>
      </c>
      <c r="G111" s="5" t="s">
        <v>340</v>
      </c>
      <c r="H111" s="28" t="s">
        <v>624</v>
      </c>
      <c r="I111" s="5" t="s">
        <v>109</v>
      </c>
      <c r="J111" s="42">
        <v>6</v>
      </c>
      <c r="L111" s="42" t="str">
        <f t="shared" si="16"/>
        <v/>
      </c>
      <c r="M111" s="42" t="str">
        <f t="shared" si="17"/>
        <v>Способен осуществлять анализ и разработку научно-обоснованных средств, методик, технологий обучения, электронных ресурсов цифровой образовательной среды, обеспечивающих качество реализации образовательных программ.
ПК-2.1
ПК-2.2
ПК-2.3</v>
      </c>
      <c r="N111" s="42" t="str">
        <f t="shared" si="18"/>
        <v/>
      </c>
    </row>
    <row r="112" spans="1:14" ht="78.75" customHeight="1" x14ac:dyDescent="0.2">
      <c r="A112" s="3" t="s">
        <v>121</v>
      </c>
      <c r="B112" s="26" t="str">
        <f t="shared" si="19"/>
        <v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v>
      </c>
      <c r="C112" s="5" t="s">
        <v>230</v>
      </c>
      <c r="D112" s="34" t="s">
        <v>578</v>
      </c>
      <c r="E112" s="5" t="s">
        <v>231</v>
      </c>
      <c r="F112" s="34" t="s">
        <v>627</v>
      </c>
      <c r="G112" s="5" t="s">
        <v>556</v>
      </c>
      <c r="H112" s="28" t="s">
        <v>625</v>
      </c>
      <c r="I112" s="5" t="s">
        <v>110</v>
      </c>
      <c r="J112" s="42">
        <v>7</v>
      </c>
      <c r="L112" s="42" t="str">
        <f t="shared" si="16"/>
        <v>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
УК-4.1
УК-4.2
УК-4.3</v>
      </c>
      <c r="M112" s="42" t="str">
        <f t="shared" si="17"/>
        <v/>
      </c>
      <c r="N112" s="42" t="str">
        <f t="shared" si="18"/>
        <v/>
      </c>
    </row>
    <row r="113" spans="1:14" ht="78.75" customHeight="1" x14ac:dyDescent="0.25">
      <c r="A113" s="3" t="s">
        <v>115</v>
      </c>
      <c r="B113" s="26" t="str">
        <f t="shared" si="19"/>
        <v>Способен определять и реализовывать приоритеты собственной деятельности и способы ее совершенствования на основе самооценки
УК-6.1
УК-6.2
УК-6.3</v>
      </c>
      <c r="C113" s="5" t="s">
        <v>557</v>
      </c>
      <c r="D113" s="34" t="s">
        <v>579</v>
      </c>
      <c r="E113" s="5" t="s">
        <v>314</v>
      </c>
      <c r="F113" s="34" t="s">
        <v>628</v>
      </c>
      <c r="G113" s="5" t="s">
        <v>315</v>
      </c>
      <c r="H113" s="28" t="s">
        <v>626</v>
      </c>
      <c r="I113" s="5" t="s">
        <v>111</v>
      </c>
      <c r="J113" s="42">
        <v>7</v>
      </c>
      <c r="L113" s="42" t="str">
        <f t="shared" si="16"/>
        <v>Способен определять и реализовывать приоритеты собственной деятельности и способы ее совершенствования на основе самооценки
УК-6.1
УК-6.2
УК-6.3</v>
      </c>
      <c r="M113" s="42" t="str">
        <f t="shared" si="17"/>
        <v/>
      </c>
      <c r="N113" s="42" t="str">
        <f t="shared" si="18"/>
        <v/>
      </c>
    </row>
    <row r="114" spans="1:14" x14ac:dyDescent="0.15">
      <c r="A114" s="23"/>
      <c r="B114" s="23"/>
      <c r="C114" s="24"/>
      <c r="D114" s="24"/>
      <c r="E114" s="24"/>
      <c r="F114" s="24"/>
      <c r="G114" s="24"/>
      <c r="H114" s="24"/>
    </row>
    <row r="115" spans="1:14" x14ac:dyDescent="0.15">
      <c r="A115" s="2" t="s">
        <v>10</v>
      </c>
    </row>
    <row r="116" spans="1:14" ht="15.75" customHeight="1" x14ac:dyDescent="0.15">
      <c r="A116" s="16" t="s">
        <v>11</v>
      </c>
      <c r="B116" s="17"/>
      <c r="C116" s="17"/>
      <c r="D116" s="17"/>
      <c r="E116" s="17"/>
      <c r="F116" s="17"/>
      <c r="G116" s="17"/>
      <c r="H116" s="17"/>
      <c r="I116" s="17"/>
    </row>
    <row r="117" spans="1:14" ht="210" customHeight="1" x14ac:dyDescent="0.15">
      <c r="A117" s="16" t="s">
        <v>12</v>
      </c>
      <c r="B117" s="16"/>
      <c r="C117" s="16"/>
      <c r="D117" s="16"/>
      <c r="E117" s="16"/>
      <c r="F117" s="16"/>
      <c r="G117" s="16"/>
      <c r="H117" s="16"/>
      <c r="I117" s="16"/>
    </row>
    <row r="119" spans="1:14" x14ac:dyDescent="0.15">
      <c r="A119" s="16" t="s">
        <v>11</v>
      </c>
      <c r="B119" s="17"/>
      <c r="C119" s="17"/>
      <c r="D119" s="17"/>
      <c r="E119" s="17"/>
      <c r="F119" s="17"/>
      <c r="G119" s="17"/>
      <c r="H119" s="17"/>
      <c r="I119" s="17"/>
    </row>
    <row r="120" spans="1:14" x14ac:dyDescent="0.15">
      <c r="A120" s="16" t="s">
        <v>12</v>
      </c>
      <c r="B120" s="16"/>
      <c r="C120" s="16"/>
      <c r="D120" s="16"/>
      <c r="E120" s="16"/>
      <c r="F120" s="16"/>
      <c r="G120" s="16"/>
      <c r="H120" s="16"/>
      <c r="I120" s="16"/>
    </row>
    <row r="122" spans="1:14" x14ac:dyDescent="0.15">
      <c r="A122" s="16" t="s">
        <v>11</v>
      </c>
      <c r="B122" s="17"/>
      <c r="C122" s="17"/>
      <c r="D122" s="17"/>
      <c r="E122" s="17"/>
      <c r="F122" s="17"/>
      <c r="G122" s="17"/>
      <c r="H122" s="17"/>
      <c r="I122" s="17"/>
    </row>
    <row r="123" spans="1:14" x14ac:dyDescent="0.15">
      <c r="A123" s="16" t="s">
        <v>12</v>
      </c>
      <c r="B123" s="16"/>
      <c r="C123" s="16"/>
      <c r="D123" s="16"/>
      <c r="E123" s="16"/>
      <c r="F123" s="16"/>
      <c r="G123" s="16"/>
      <c r="H123" s="16"/>
      <c r="I123" s="16"/>
    </row>
    <row r="126" spans="1:14" ht="41.25" customHeight="1" x14ac:dyDescent="0.15">
      <c r="B126" s="54" t="s">
        <v>15</v>
      </c>
      <c r="C126" s="54"/>
      <c r="D126" s="54"/>
      <c r="E126" s="54"/>
      <c r="F126" s="54"/>
      <c r="G126" s="54"/>
      <c r="H126" s="54"/>
      <c r="I126" s="54"/>
    </row>
  </sheetData>
  <autoFilter ref="A5:J113">
    <sortState ref="A6:J110">
      <sortCondition ref="J6:J110"/>
      <sortCondition ref="I6:I110"/>
    </sortState>
  </autoFilter>
  <mergeCells count="3">
    <mergeCell ref="A2:I2"/>
    <mergeCell ref="A1:I1"/>
    <mergeCell ref="B126:I126"/>
  </mergeCells>
  <pageMargins left="0.37" right="0.75" top="0.43" bottom="0.3" header="0.5" footer="0.1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showGridLines="0" zoomScale="85" workbookViewId="0">
      <selection activeCell="J21" sqref="J21"/>
    </sheetView>
  </sheetViews>
  <sheetFormatPr defaultColWidth="10" defaultRowHeight="12.75" customHeight="1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17" workbookViewId="0">
      <selection activeCell="C1" sqref="C1:C33"/>
    </sheetView>
  </sheetViews>
  <sheetFormatPr defaultRowHeight="19.5" customHeight="1" x14ac:dyDescent="0.15"/>
  <cols>
    <col min="1" max="1" width="107.83203125" customWidth="1"/>
    <col min="2" max="2" width="16" customWidth="1"/>
    <col min="3" max="3" width="14.1640625" customWidth="1"/>
  </cols>
  <sheetData>
    <row r="1" spans="1:3" ht="19.5" customHeight="1" x14ac:dyDescent="0.15">
      <c r="A1" t="s">
        <v>28</v>
      </c>
      <c r="B1" s="25" t="s">
        <v>60</v>
      </c>
      <c r="C1" t="str">
        <f t="shared" ref="C1:C33" si="0">CONCATENATE(B1," ",A1)</f>
        <v>Б1.В.01.01 Мультимедиа технологии</v>
      </c>
    </row>
    <row r="2" spans="1:3" ht="19.5" customHeight="1" x14ac:dyDescent="0.15">
      <c r="A2" t="s">
        <v>31</v>
      </c>
      <c r="B2" s="25" t="s">
        <v>61</v>
      </c>
      <c r="C2" t="str">
        <f t="shared" si="0"/>
        <v>Б1.В.01.02 Информационная безопасность</v>
      </c>
    </row>
    <row r="3" spans="1:3" ht="19.5" customHeight="1" x14ac:dyDescent="0.15">
      <c r="A3" t="s">
        <v>35</v>
      </c>
      <c r="B3" s="25" t="s">
        <v>62</v>
      </c>
      <c r="C3" t="str">
        <f t="shared" si="0"/>
        <v>Б1.В.01.03 Медиаобразование</v>
      </c>
    </row>
    <row r="4" spans="1:3" ht="19.5" customHeight="1" x14ac:dyDescent="0.15">
      <c r="A4" t="s">
        <v>32</v>
      </c>
      <c r="B4" s="25" t="s">
        <v>63</v>
      </c>
      <c r="C4" t="str">
        <f t="shared" si="0"/>
        <v>Б1.В.02.01 web-технологии в образовании</v>
      </c>
    </row>
    <row r="5" spans="1:3" ht="19.5" customHeight="1" x14ac:dyDescent="0.15">
      <c r="A5" t="s">
        <v>33</v>
      </c>
      <c r="B5" s="25" t="s">
        <v>64</v>
      </c>
      <c r="C5" t="str">
        <f t="shared" si="0"/>
        <v>Б1.В.02.02 Современные средства оценивания результатов обучения</v>
      </c>
    </row>
    <row r="6" spans="1:3" ht="19.5" customHeight="1" x14ac:dyDescent="0.15">
      <c r="A6" t="s">
        <v>36</v>
      </c>
      <c r="B6" s="25" t="s">
        <v>65</v>
      </c>
      <c r="C6" t="str">
        <f t="shared" si="0"/>
        <v>Б1.В.02.04 Кейс-стади как метод анализа образовательной практики</v>
      </c>
    </row>
    <row r="7" spans="1:3" ht="19.5" customHeight="1" x14ac:dyDescent="0.15">
      <c r="A7" t="s">
        <v>37</v>
      </c>
      <c r="B7" s="25" t="s">
        <v>66</v>
      </c>
      <c r="C7" t="str">
        <f t="shared" si="0"/>
        <v>Б1.В.02.05 Мобильное электронное образование</v>
      </c>
    </row>
    <row r="8" spans="1:3" ht="19.5" customHeight="1" x14ac:dyDescent="0.15">
      <c r="A8" t="s">
        <v>38</v>
      </c>
      <c r="B8" s="25" t="s">
        <v>67</v>
      </c>
      <c r="C8" t="str">
        <f t="shared" si="0"/>
        <v>Б1.В.02.06 Сетевые педагогические сообщества</v>
      </c>
    </row>
    <row r="9" spans="1:3" ht="19.5" customHeight="1" x14ac:dyDescent="0.15">
      <c r="A9" t="s">
        <v>29</v>
      </c>
      <c r="B9" s="25" t="s">
        <v>68</v>
      </c>
      <c r="C9" t="str">
        <f t="shared" si="0"/>
        <v>Б1.В.ДВ.01.01 Основы программирования</v>
      </c>
    </row>
    <row r="10" spans="1:3" ht="19.5" customHeight="1" x14ac:dyDescent="0.15">
      <c r="A10" t="s">
        <v>30</v>
      </c>
      <c r="B10" s="25" t="s">
        <v>69</v>
      </c>
      <c r="C10" t="str">
        <f t="shared" si="0"/>
        <v>Б1.В.ДВ.01.02 Инклюзивное образование</v>
      </c>
    </row>
    <row r="11" spans="1:3" ht="19.5" customHeight="1" x14ac:dyDescent="0.15">
      <c r="A11" t="s">
        <v>16</v>
      </c>
      <c r="B11" s="25" t="s">
        <v>48</v>
      </c>
      <c r="C11" t="str">
        <f t="shared" si="0"/>
        <v>Б1.О.01.01 Современные проблемы науки и образования</v>
      </c>
    </row>
    <row r="12" spans="1:3" ht="19.5" customHeight="1" x14ac:dyDescent="0.15">
      <c r="A12" t="s">
        <v>17</v>
      </c>
      <c r="B12" s="25" t="s">
        <v>49</v>
      </c>
      <c r="C12" t="str">
        <f t="shared" si="0"/>
        <v>Б1.О.01.02 Методология и методы научного исследования</v>
      </c>
    </row>
    <row r="13" spans="1:3" ht="19.5" customHeight="1" x14ac:dyDescent="0.15">
      <c r="A13" t="s">
        <v>20</v>
      </c>
      <c r="B13" s="25" t="s">
        <v>50</v>
      </c>
      <c r="C13" t="str">
        <f t="shared" si="0"/>
        <v>Б1.О.01.03 Инновационные процессы в образовании</v>
      </c>
    </row>
    <row r="14" spans="1:3" ht="19.5" customHeight="1" x14ac:dyDescent="0.15">
      <c r="A14" t="s">
        <v>27</v>
      </c>
      <c r="B14" s="25" t="s">
        <v>51</v>
      </c>
      <c r="C14" t="str">
        <f t="shared" si="0"/>
        <v>Б1.О.01.04 Информационные технологии в образовательной деятельности</v>
      </c>
    </row>
    <row r="15" spans="1:3" ht="19.5" customHeight="1" x14ac:dyDescent="0.15">
      <c r="A15" t="s">
        <v>18</v>
      </c>
      <c r="B15" s="25" t="s">
        <v>52</v>
      </c>
      <c r="C15" t="str">
        <f t="shared" si="0"/>
        <v>Б1.О.02.01 Формирование коммуникативных компетенций педагога</v>
      </c>
    </row>
    <row r="16" spans="1:3" ht="19.5" customHeight="1" x14ac:dyDescent="0.15">
      <c r="A16" t="s">
        <v>19</v>
      </c>
      <c r="B16" s="25" t="s">
        <v>53</v>
      </c>
      <c r="C16" t="str">
        <f t="shared" si="0"/>
        <v>Б1.О.02.02 Иностранный язык (английский) в профессиональной сфере</v>
      </c>
    </row>
    <row r="17" spans="1:3" ht="19.5" customHeight="1" x14ac:dyDescent="0.15">
      <c r="A17" t="s">
        <v>21</v>
      </c>
      <c r="B17" s="25" t="s">
        <v>54</v>
      </c>
      <c r="C17" t="str">
        <f t="shared" si="0"/>
        <v>Б1.О.03.01 Проектная деятельность в информационной образовательной среде</v>
      </c>
    </row>
    <row r="18" spans="1:3" ht="19.5" customHeight="1" x14ac:dyDescent="0.15">
      <c r="A18" t="s">
        <v>23</v>
      </c>
      <c r="B18" s="25" t="s">
        <v>55</v>
      </c>
      <c r="C18" t="str">
        <f t="shared" si="0"/>
        <v>Б1.О.03.02 Проектирование и техногогия разработки электронных образовательных курсов</v>
      </c>
    </row>
    <row r="19" spans="1:3" ht="19.5" customHeight="1" x14ac:dyDescent="0.15">
      <c r="A19" t="s">
        <v>25</v>
      </c>
      <c r="B19" s="25" t="s">
        <v>56</v>
      </c>
      <c r="C19" t="str">
        <f t="shared" si="0"/>
        <v>Б1.О.03.03 Проектирование баз данных</v>
      </c>
    </row>
    <row r="20" spans="1:3" ht="19.5" customHeight="1" x14ac:dyDescent="0.15">
      <c r="A20" t="s">
        <v>22</v>
      </c>
      <c r="B20" s="25" t="s">
        <v>57</v>
      </c>
      <c r="C20" t="str">
        <f t="shared" si="0"/>
        <v>Б1.О.04.01 Информационные системы</v>
      </c>
    </row>
    <row r="21" spans="1:3" ht="19.5" customHeight="1" x14ac:dyDescent="0.15">
      <c r="A21" t="s">
        <v>24</v>
      </c>
      <c r="B21" s="25" t="s">
        <v>58</v>
      </c>
      <c r="C21" t="str">
        <f t="shared" si="0"/>
        <v>Б1.О.04.02 Современные цифровые технологии</v>
      </c>
    </row>
    <row r="22" spans="1:3" ht="19.5" customHeight="1" x14ac:dyDescent="0.15">
      <c r="A22" t="s">
        <v>26</v>
      </c>
      <c r="B22" s="25" t="s">
        <v>59</v>
      </c>
      <c r="C22" t="str">
        <f t="shared" si="0"/>
        <v>Б1.О.04.03 Сетевые технологии в образовании</v>
      </c>
    </row>
    <row r="23" spans="1:3" ht="19.5" customHeight="1" x14ac:dyDescent="0.15">
      <c r="A23" t="s">
        <v>34</v>
      </c>
      <c r="B23" s="25" t="s">
        <v>59</v>
      </c>
      <c r="C23" t="str">
        <f t="shared" si="0"/>
        <v>Б1.О.04.03 Социальная информатика</v>
      </c>
    </row>
    <row r="24" spans="1:3" ht="19.5" customHeight="1" x14ac:dyDescent="0.15">
      <c r="A24" t="s">
        <v>41</v>
      </c>
      <c r="B24" s="25" t="s">
        <v>73</v>
      </c>
      <c r="C24" t="str">
        <f t="shared" si="0"/>
        <v>Б2.В.01.01(У) Учебная практика (технологическая (проектно-технологическая))</v>
      </c>
    </row>
    <row r="25" spans="1:3" ht="19.5" customHeight="1" x14ac:dyDescent="0.15">
      <c r="A25" t="s">
        <v>44</v>
      </c>
      <c r="B25" s="25" t="s">
        <v>74</v>
      </c>
      <c r="C25" t="str">
        <f t="shared" si="0"/>
        <v>Б2.В.02.01(П) Производственная практика (педагогическая)</v>
      </c>
    </row>
    <row r="26" spans="1:3" ht="19.5" customHeight="1" x14ac:dyDescent="0.15">
      <c r="A26" t="s">
        <v>42</v>
      </c>
      <c r="B26" s="25" t="s">
        <v>75</v>
      </c>
      <c r="C26" t="str">
        <f t="shared" si="0"/>
        <v>Б2.В.03.01(П) Производственная практика (научно-исследовательская работа)</v>
      </c>
    </row>
    <row r="27" spans="1:3" ht="19.5" customHeight="1" x14ac:dyDescent="0.15">
      <c r="A27" t="s">
        <v>43</v>
      </c>
      <c r="B27" s="25" t="s">
        <v>76</v>
      </c>
      <c r="C27" t="str">
        <f t="shared" si="0"/>
        <v>Б2.В.03.02(П) Производственная практика (преддипломная)</v>
      </c>
    </row>
    <row r="28" spans="1:3" ht="19.5" customHeight="1" x14ac:dyDescent="0.15">
      <c r="A28" t="s">
        <v>39</v>
      </c>
      <c r="B28" s="25" t="s">
        <v>70</v>
      </c>
      <c r="C28" t="str">
        <f t="shared" si="0"/>
        <v>Б2.О.01.01(У) Учебная практика (ознакомительная)</v>
      </c>
    </row>
    <row r="29" spans="1:3" ht="19.5" customHeight="1" x14ac:dyDescent="0.15">
      <c r="A29" t="s">
        <v>41</v>
      </c>
      <c r="B29" s="25" t="s">
        <v>71</v>
      </c>
      <c r="C29" t="str">
        <f t="shared" si="0"/>
        <v>Б2.О.02.01(У) Учебная практика (технологическая (проектно-технологическая))</v>
      </c>
    </row>
    <row r="30" spans="1:3" ht="19.5" customHeight="1" x14ac:dyDescent="0.15">
      <c r="A30" t="s">
        <v>40</v>
      </c>
      <c r="B30" s="25" t="s">
        <v>72</v>
      </c>
      <c r="C30" t="str">
        <f t="shared" si="0"/>
        <v>Б2.О.03.01(У) Учебная практика (научно-исследовательская работа)</v>
      </c>
    </row>
    <row r="31" spans="1:3" ht="19.5" customHeight="1" x14ac:dyDescent="0.15">
      <c r="A31" t="s">
        <v>45</v>
      </c>
      <c r="B31" s="25" t="s">
        <v>77</v>
      </c>
      <c r="C31" t="str">
        <f t="shared" si="0"/>
        <v>Б3.01(Д) Выполнение и защита выпускной квалификационной работы</v>
      </c>
    </row>
    <row r="32" spans="1:3" ht="19.5" customHeight="1" x14ac:dyDescent="0.15">
      <c r="A32" t="s">
        <v>46</v>
      </c>
      <c r="B32" s="25" t="s">
        <v>78</v>
      </c>
      <c r="C32" t="str">
        <f t="shared" si="0"/>
        <v>ФТД.01 Основы работы в электронной информационно-образовательной среде</v>
      </c>
    </row>
    <row r="33" spans="1:3" ht="19.5" customHeight="1" x14ac:dyDescent="0.15">
      <c r="A33" t="s">
        <v>47</v>
      </c>
      <c r="B33" s="25" t="s">
        <v>79</v>
      </c>
      <c r="C33" t="str">
        <f t="shared" si="0"/>
        <v>ФТД.02 Адаптация обучающихся инвалидов и лиц с ограниченными возможностями здоровья в образовательном пространстве вуза</v>
      </c>
    </row>
  </sheetData>
  <sortState ref="A1:C33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Результаты освоения ОПОП</vt:lpstr>
      <vt:lpstr>Start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ice</cp:lastModifiedBy>
  <cp:lastPrinted>2014-08-28T00:51:37Z</cp:lastPrinted>
  <dcterms:created xsi:type="dcterms:W3CDTF">2019-03-05T02:02:17Z</dcterms:created>
  <dcterms:modified xsi:type="dcterms:W3CDTF">2021-01-13T12:16:13Z</dcterms:modified>
</cp:coreProperties>
</file>